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omi\Downloads\"/>
    </mc:Choice>
  </mc:AlternateContent>
  <xr:revisionPtr revIDLastSave="0" documentId="8_{543FD1C7-02BC-4E5E-9415-591C65793CAB}" xr6:coauthVersionLast="47" xr6:coauthVersionMax="47" xr10:uidLastSave="{00000000-0000-0000-0000-000000000000}"/>
  <bookViews>
    <workbookView xWindow="-110" yWindow="-110" windowWidth="19420" windowHeight="10300" tabRatio="760" activeTab="1" xr2:uid="{00000000-000D-0000-FFFF-FFFF00000000}"/>
  </bookViews>
  <sheets>
    <sheet name="データベース" sheetId="4" r:id="rId1"/>
    <sheet name="印刷基礎データ" sheetId="3" r:id="rId2"/>
    <sheet name="スコアシート (15人印刷用)" sheetId="1" r:id="rId3"/>
    <sheet name="スコアシート (18人印刷用) " sheetId="13" r:id="rId4"/>
    <sheet name="空スコアシート (登録15人)" sheetId="12" r:id="rId5"/>
    <sheet name="空スコアシート (登録18人)" sheetId="11" r:id="rId6"/>
  </sheets>
  <definedNames>
    <definedName name="_xlnm.Print_Area" localSheetId="2">'スコアシート (15人印刷用)'!$B$2:$AV$66</definedName>
    <definedName name="_xlnm.Print_Area" localSheetId="3">'スコアシート (18人印刷用) '!$B$2:$AV$72</definedName>
    <definedName name="_xlnm.Print_Area" localSheetId="4">'空スコアシート (登録15人)'!$B$2:$AV$66</definedName>
    <definedName name="_xlnm.Print_Area" localSheetId="5">'空スコアシート (登録18人)'!$B$2:$AV$72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C4" i="4"/>
  <c r="B4" i="3"/>
  <c r="G9" i="13"/>
  <c r="J2" i="3"/>
  <c r="D4" i="4"/>
  <c r="G4" i="3"/>
  <c r="G36" i="13"/>
  <c r="D24" i="4"/>
  <c r="G24" i="3"/>
  <c r="L61" i="13"/>
  <c r="D23" i="4"/>
  <c r="G23" i="3"/>
  <c r="L60" i="13"/>
  <c r="D22" i="4"/>
  <c r="G22" i="3"/>
  <c r="F59" i="13"/>
  <c r="D46" i="4"/>
  <c r="H24" i="3"/>
  <c r="I61" i="13"/>
  <c r="J61" i="13"/>
  <c r="K61" i="13"/>
  <c r="D45" i="4"/>
  <c r="H23" i="3"/>
  <c r="K60" i="13"/>
  <c r="J60" i="13"/>
  <c r="I60" i="13"/>
  <c r="D6" i="4"/>
  <c r="G6" i="3"/>
  <c r="F43" i="13"/>
  <c r="D7" i="4"/>
  <c r="G7" i="3"/>
  <c r="F44" i="13"/>
  <c r="D8" i="4"/>
  <c r="G8" i="3"/>
  <c r="F45" i="13"/>
  <c r="D9" i="4"/>
  <c r="G9" i="3"/>
  <c r="F46" i="13"/>
  <c r="D10" i="4"/>
  <c r="G10" i="3"/>
  <c r="F47" i="13"/>
  <c r="D11" i="4"/>
  <c r="G11" i="3"/>
  <c r="F48" i="13"/>
  <c r="D12" i="4"/>
  <c r="G12" i="3"/>
  <c r="F49" i="13"/>
  <c r="D13" i="4"/>
  <c r="G13" i="3"/>
  <c r="F50" i="13"/>
  <c r="D14" i="4"/>
  <c r="G14" i="3"/>
  <c r="F51" i="13"/>
  <c r="D15" i="4"/>
  <c r="G15" i="3"/>
  <c r="F52" i="13"/>
  <c r="D16" i="4"/>
  <c r="G16" i="3"/>
  <c r="F53" i="13"/>
  <c r="D17" i="4"/>
  <c r="G17" i="3"/>
  <c r="F54" i="13"/>
  <c r="D18" i="4"/>
  <c r="G18" i="3"/>
  <c r="F55" i="13"/>
  <c r="D19" i="4"/>
  <c r="G19" i="3"/>
  <c r="F56" i="13"/>
  <c r="D20" i="4"/>
  <c r="G20" i="3"/>
  <c r="F57" i="13"/>
  <c r="D21" i="4"/>
  <c r="G21" i="3"/>
  <c r="F58" i="13"/>
  <c r="D5" i="4"/>
  <c r="G5" i="3"/>
  <c r="F42" i="13"/>
  <c r="D44" i="4"/>
  <c r="H22" i="3"/>
  <c r="C59" i="13"/>
  <c r="D59" i="13"/>
  <c r="E59" i="13"/>
  <c r="D28" i="4"/>
  <c r="H6" i="3"/>
  <c r="C43" i="13"/>
  <c r="D43" i="13"/>
  <c r="E43" i="13"/>
  <c r="D29" i="4"/>
  <c r="H7" i="3"/>
  <c r="C44" i="13"/>
  <c r="D44" i="13"/>
  <c r="E44" i="13"/>
  <c r="D30" i="4"/>
  <c r="H8" i="3"/>
  <c r="C45" i="13"/>
  <c r="D45" i="13"/>
  <c r="E45" i="13"/>
  <c r="D31" i="4"/>
  <c r="H9" i="3"/>
  <c r="C46" i="13"/>
  <c r="D46" i="13"/>
  <c r="E46" i="13"/>
  <c r="D32" i="4"/>
  <c r="H10" i="3"/>
  <c r="C47" i="13"/>
  <c r="D47" i="13"/>
  <c r="E47" i="13"/>
  <c r="D33" i="4"/>
  <c r="H11" i="3"/>
  <c r="C48" i="13"/>
  <c r="D48" i="13"/>
  <c r="E48" i="13"/>
  <c r="D34" i="4"/>
  <c r="H12" i="3"/>
  <c r="C49" i="13"/>
  <c r="D49" i="13"/>
  <c r="E49" i="13"/>
  <c r="D35" i="4"/>
  <c r="H13" i="3"/>
  <c r="C50" i="13"/>
  <c r="D50" i="13"/>
  <c r="E50" i="13"/>
  <c r="D36" i="4"/>
  <c r="H14" i="3"/>
  <c r="C51" i="13"/>
  <c r="D51" i="13"/>
  <c r="E51" i="13"/>
  <c r="D37" i="4"/>
  <c r="H15" i="3"/>
  <c r="C52" i="13"/>
  <c r="D52" i="13"/>
  <c r="E52" i="13"/>
  <c r="D38" i="4"/>
  <c r="H16" i="3"/>
  <c r="C53" i="13"/>
  <c r="D53" i="13"/>
  <c r="E53" i="13"/>
  <c r="D39" i="4"/>
  <c r="H17" i="3"/>
  <c r="C54" i="13"/>
  <c r="D54" i="13"/>
  <c r="E54" i="13"/>
  <c r="D40" i="4"/>
  <c r="H18" i="3"/>
  <c r="C55" i="13"/>
  <c r="D55" i="13"/>
  <c r="E55" i="13"/>
  <c r="D41" i="4"/>
  <c r="H19" i="3"/>
  <c r="C56" i="13"/>
  <c r="D56" i="13"/>
  <c r="E56" i="13"/>
  <c r="D42" i="4"/>
  <c r="H20" i="3"/>
  <c r="C57" i="13"/>
  <c r="D57" i="13"/>
  <c r="E57" i="13"/>
  <c r="D43" i="4"/>
  <c r="H21" i="3"/>
  <c r="C58" i="13"/>
  <c r="D58" i="13"/>
  <c r="E58" i="13"/>
  <c r="D27" i="4"/>
  <c r="H5" i="3"/>
  <c r="E42" i="13"/>
  <c r="D42" i="13"/>
  <c r="C42" i="13"/>
  <c r="C46" i="4"/>
  <c r="C24" i="3"/>
  <c r="K34" i="13"/>
  <c r="J34" i="13"/>
  <c r="I34" i="13"/>
  <c r="C45" i="4"/>
  <c r="C23" i="3"/>
  <c r="K33" i="13"/>
  <c r="J33" i="13"/>
  <c r="I33" i="13"/>
  <c r="C24" i="4"/>
  <c r="B24" i="3"/>
  <c r="L34" i="13"/>
  <c r="C23" i="4"/>
  <c r="B23" i="3"/>
  <c r="L33" i="13"/>
  <c r="C20" i="4"/>
  <c r="B20" i="3"/>
  <c r="F30" i="13"/>
  <c r="C21" i="4"/>
  <c r="B21" i="3"/>
  <c r="F31" i="13"/>
  <c r="C22" i="4"/>
  <c r="B22" i="3"/>
  <c r="F32" i="13"/>
  <c r="C19" i="4"/>
  <c r="B19" i="3"/>
  <c r="F29" i="13"/>
  <c r="C18" i="4"/>
  <c r="B18" i="3"/>
  <c r="F28" i="13"/>
  <c r="C17" i="4"/>
  <c r="B17" i="3"/>
  <c r="F27" i="13"/>
  <c r="C16" i="4"/>
  <c r="B16" i="3"/>
  <c r="F26" i="13"/>
  <c r="C15" i="4"/>
  <c r="B15" i="3"/>
  <c r="F25" i="13"/>
  <c r="C14" i="4"/>
  <c r="B14" i="3"/>
  <c r="F24" i="13"/>
  <c r="C13" i="4"/>
  <c r="B13" i="3"/>
  <c r="F23" i="13"/>
  <c r="C12" i="4"/>
  <c r="B12" i="3"/>
  <c r="F22" i="13"/>
  <c r="C11" i="4"/>
  <c r="B11" i="3"/>
  <c r="F21" i="13"/>
  <c r="C10" i="4"/>
  <c r="B10" i="3"/>
  <c r="F20" i="13"/>
  <c r="C9" i="4"/>
  <c r="B9" i="3"/>
  <c r="F19" i="13"/>
  <c r="C8" i="4"/>
  <c r="B8" i="3"/>
  <c r="F18" i="13"/>
  <c r="C7" i="4"/>
  <c r="B7" i="3"/>
  <c r="F17" i="13"/>
  <c r="C6" i="4"/>
  <c r="B6" i="3"/>
  <c r="F16" i="13"/>
  <c r="C5" i="4"/>
  <c r="B5" i="3"/>
  <c r="F15" i="13"/>
  <c r="C42" i="4"/>
  <c r="C20" i="3"/>
  <c r="C30" i="13"/>
  <c r="D30" i="13"/>
  <c r="E30" i="13"/>
  <c r="C43" i="4"/>
  <c r="C21" i="3"/>
  <c r="C31" i="13"/>
  <c r="D31" i="13"/>
  <c r="E31" i="13"/>
  <c r="C44" i="4"/>
  <c r="C22" i="3"/>
  <c r="C32" i="13"/>
  <c r="D32" i="13"/>
  <c r="E32" i="13"/>
  <c r="C40" i="4"/>
  <c r="C18" i="3"/>
  <c r="C41" i="4"/>
  <c r="C19" i="3"/>
  <c r="J43" i="4"/>
  <c r="I43" i="4"/>
  <c r="E43" i="4"/>
  <c r="C35" i="4"/>
  <c r="E35" i="4"/>
  <c r="F35" i="4"/>
  <c r="G35" i="4"/>
  <c r="H35" i="4"/>
  <c r="I35" i="4"/>
  <c r="J35" i="4"/>
  <c r="C36" i="4"/>
  <c r="E36" i="4"/>
  <c r="F36" i="4"/>
  <c r="G36" i="4"/>
  <c r="H36" i="4"/>
  <c r="I36" i="4"/>
  <c r="J36" i="4"/>
  <c r="C37" i="4"/>
  <c r="E37" i="4"/>
  <c r="F37" i="4"/>
  <c r="G37" i="4"/>
  <c r="H37" i="4"/>
  <c r="I37" i="4"/>
  <c r="J37" i="4"/>
  <c r="C38" i="4"/>
  <c r="E38" i="4"/>
  <c r="F38" i="4"/>
  <c r="G38" i="4"/>
  <c r="H38" i="4"/>
  <c r="I38" i="4"/>
  <c r="J38" i="4"/>
  <c r="C39" i="4"/>
  <c r="E39" i="4"/>
  <c r="F39" i="4"/>
  <c r="G39" i="4"/>
  <c r="H39" i="4"/>
  <c r="I39" i="4"/>
  <c r="J39" i="4"/>
  <c r="E40" i="4"/>
  <c r="F40" i="4"/>
  <c r="G40" i="4"/>
  <c r="H40" i="4"/>
  <c r="I40" i="4"/>
  <c r="J40" i="4"/>
  <c r="E41" i="4"/>
  <c r="F41" i="4"/>
  <c r="G41" i="4"/>
  <c r="H41" i="4"/>
  <c r="I41" i="4"/>
  <c r="J41" i="4"/>
  <c r="E42" i="4"/>
  <c r="F42" i="4"/>
  <c r="G42" i="4"/>
  <c r="H42" i="4"/>
  <c r="I42" i="4"/>
  <c r="J42" i="4"/>
  <c r="F43" i="4"/>
  <c r="G43" i="4"/>
  <c r="H43" i="4"/>
  <c r="E44" i="4"/>
  <c r="F44" i="4"/>
  <c r="G44" i="4"/>
  <c r="H44" i="4"/>
  <c r="I44" i="4"/>
  <c r="J44" i="4"/>
  <c r="E45" i="4"/>
  <c r="F45" i="4"/>
  <c r="G45" i="4"/>
  <c r="H45" i="4"/>
  <c r="I45" i="4"/>
  <c r="J45" i="4"/>
  <c r="E46" i="4"/>
  <c r="F46" i="4"/>
  <c r="G46" i="4"/>
  <c r="H46" i="4"/>
  <c r="I46" i="4"/>
  <c r="J46" i="4"/>
  <c r="I11" i="4"/>
  <c r="I20" i="4"/>
  <c r="J24" i="4"/>
  <c r="J23" i="4"/>
  <c r="E10" i="4"/>
  <c r="F10" i="4"/>
  <c r="G10" i="4"/>
  <c r="H10" i="4"/>
  <c r="I10" i="4"/>
  <c r="J10" i="4"/>
  <c r="E11" i="4"/>
  <c r="F11" i="4"/>
  <c r="G11" i="4"/>
  <c r="H11" i="4"/>
  <c r="J11" i="4"/>
  <c r="E12" i="4"/>
  <c r="F12" i="4"/>
  <c r="G12" i="4"/>
  <c r="H12" i="4"/>
  <c r="I12" i="4"/>
  <c r="J12" i="4"/>
  <c r="E13" i="4"/>
  <c r="F13" i="4"/>
  <c r="G13" i="4"/>
  <c r="H13" i="4"/>
  <c r="I13" i="4"/>
  <c r="J13" i="4"/>
  <c r="E14" i="4"/>
  <c r="F14" i="4"/>
  <c r="G14" i="4"/>
  <c r="H14" i="4"/>
  <c r="I14" i="4"/>
  <c r="J14" i="4"/>
  <c r="E15" i="4"/>
  <c r="F15" i="4"/>
  <c r="G15" i="4"/>
  <c r="H15" i="4"/>
  <c r="I15" i="4"/>
  <c r="J15" i="4"/>
  <c r="E16" i="4"/>
  <c r="F16" i="4"/>
  <c r="G16" i="4"/>
  <c r="H16" i="4"/>
  <c r="I16" i="4"/>
  <c r="J16" i="4"/>
  <c r="E17" i="4"/>
  <c r="F17" i="4"/>
  <c r="G17" i="4"/>
  <c r="H17" i="4"/>
  <c r="I17" i="4"/>
  <c r="J17" i="4"/>
  <c r="E18" i="4"/>
  <c r="F18" i="4"/>
  <c r="G18" i="4"/>
  <c r="H18" i="4"/>
  <c r="I18" i="4"/>
  <c r="J18" i="4"/>
  <c r="E19" i="4"/>
  <c r="F19" i="4"/>
  <c r="G19" i="4"/>
  <c r="H19" i="4"/>
  <c r="I19" i="4"/>
  <c r="J19" i="4"/>
  <c r="E20" i="4"/>
  <c r="F20" i="4"/>
  <c r="G20" i="4"/>
  <c r="H20" i="4"/>
  <c r="J20" i="4"/>
  <c r="E21" i="4"/>
  <c r="F21" i="4"/>
  <c r="G21" i="4"/>
  <c r="H21" i="4"/>
  <c r="I21" i="4"/>
  <c r="J21" i="4"/>
  <c r="E22" i="4"/>
  <c r="F22" i="4"/>
  <c r="G22" i="4"/>
  <c r="H22" i="4"/>
  <c r="I22" i="4"/>
  <c r="J22" i="4"/>
  <c r="E23" i="4"/>
  <c r="F23" i="4"/>
  <c r="G23" i="4"/>
  <c r="H23" i="4"/>
  <c r="I23" i="4"/>
  <c r="E24" i="4"/>
  <c r="F24" i="4"/>
  <c r="G24" i="4"/>
  <c r="H24" i="4"/>
  <c r="I24" i="4"/>
  <c r="C27" i="4"/>
  <c r="C5" i="3"/>
  <c r="C15" i="13"/>
  <c r="E29" i="13"/>
  <c r="D29" i="13"/>
  <c r="C29" i="13"/>
  <c r="E28" i="13"/>
  <c r="D28" i="13"/>
  <c r="C28" i="13"/>
  <c r="C17" i="3"/>
  <c r="E27" i="13"/>
  <c r="D27" i="13"/>
  <c r="C27" i="13"/>
  <c r="C16" i="3"/>
  <c r="E26" i="13"/>
  <c r="D26" i="13"/>
  <c r="C26" i="13"/>
  <c r="C15" i="3"/>
  <c r="E25" i="13"/>
  <c r="D25" i="13"/>
  <c r="C25" i="13"/>
  <c r="C14" i="3"/>
  <c r="E24" i="13"/>
  <c r="D24" i="13"/>
  <c r="C24" i="13"/>
  <c r="C13" i="3"/>
  <c r="E23" i="13"/>
  <c r="D23" i="13"/>
  <c r="C23" i="13"/>
  <c r="C34" i="4"/>
  <c r="C12" i="3"/>
  <c r="E22" i="13"/>
  <c r="D22" i="13"/>
  <c r="C22" i="13"/>
  <c r="C33" i="4"/>
  <c r="C11" i="3"/>
  <c r="E21" i="13"/>
  <c r="D21" i="13"/>
  <c r="C21" i="13"/>
  <c r="C32" i="4"/>
  <c r="C10" i="3"/>
  <c r="E20" i="13"/>
  <c r="D20" i="13"/>
  <c r="C20" i="13"/>
  <c r="C31" i="4"/>
  <c r="C9" i="3"/>
  <c r="E19" i="13"/>
  <c r="D19" i="13"/>
  <c r="C19" i="13"/>
  <c r="C30" i="4"/>
  <c r="C8" i="3"/>
  <c r="E18" i="13"/>
  <c r="D18" i="13"/>
  <c r="C18" i="13"/>
  <c r="C29" i="4"/>
  <c r="C7" i="3"/>
  <c r="E17" i="13"/>
  <c r="D17" i="13"/>
  <c r="C17" i="13"/>
  <c r="C28" i="4"/>
  <c r="C6" i="3"/>
  <c r="E16" i="13"/>
  <c r="D16" i="13"/>
  <c r="C16" i="13"/>
  <c r="E15" i="13"/>
  <c r="D15" i="13"/>
  <c r="R6" i="13"/>
  <c r="G6" i="13"/>
  <c r="W5" i="13"/>
  <c r="R5" i="13"/>
  <c r="G5" i="13"/>
  <c r="AE2" i="13"/>
  <c r="F2" i="13"/>
  <c r="R6" i="11"/>
  <c r="G6" i="11"/>
  <c r="G5" i="11"/>
  <c r="W5" i="11"/>
  <c r="R5" i="11"/>
  <c r="AE2" i="11"/>
  <c r="F2" i="11"/>
  <c r="L55" i="12"/>
  <c r="L54" i="12"/>
  <c r="R53" i="12"/>
  <c r="F53" i="12"/>
  <c r="R52" i="12"/>
  <c r="F52" i="12"/>
  <c r="R51" i="12"/>
  <c r="F51" i="12"/>
  <c r="R50" i="12"/>
  <c r="F50" i="12"/>
  <c r="R49" i="12"/>
  <c r="F49" i="12"/>
  <c r="R48" i="12"/>
  <c r="F48" i="12"/>
  <c r="R47" i="12"/>
  <c r="F47" i="12"/>
  <c r="R46" i="12"/>
  <c r="F46" i="12"/>
  <c r="R45" i="12"/>
  <c r="F45" i="12"/>
  <c r="R44" i="12"/>
  <c r="F44" i="12"/>
  <c r="R43" i="12"/>
  <c r="F43" i="12"/>
  <c r="R42" i="12"/>
  <c r="F42" i="12"/>
  <c r="R41" i="12"/>
  <c r="F41" i="12"/>
  <c r="R40" i="12"/>
  <c r="F40" i="12"/>
  <c r="R39" i="12"/>
  <c r="F39" i="12"/>
  <c r="L31" i="12"/>
  <c r="L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5" i="1"/>
  <c r="J4" i="4"/>
  <c r="I4" i="4"/>
  <c r="H4" i="4"/>
  <c r="G4" i="4"/>
  <c r="F4" i="4"/>
  <c r="E4" i="4"/>
  <c r="F2" i="1"/>
  <c r="C15" i="1"/>
  <c r="C16" i="1"/>
  <c r="C25" i="1"/>
  <c r="L12" i="3"/>
  <c r="E6" i="4"/>
  <c r="F6" i="4"/>
  <c r="G6" i="4"/>
  <c r="H6" i="4"/>
  <c r="I6" i="4"/>
  <c r="J6" i="4"/>
  <c r="E7" i="4"/>
  <c r="F7" i="4"/>
  <c r="G7" i="4"/>
  <c r="H7" i="4"/>
  <c r="I7" i="4"/>
  <c r="J7" i="4"/>
  <c r="E8" i="4"/>
  <c r="F8" i="4"/>
  <c r="G8" i="4"/>
  <c r="H8" i="4"/>
  <c r="I8" i="4"/>
  <c r="J8" i="4"/>
  <c r="E9" i="4"/>
  <c r="F9" i="4"/>
  <c r="G9" i="4"/>
  <c r="H9" i="4"/>
  <c r="I9" i="4"/>
  <c r="J9" i="4"/>
  <c r="J5" i="4"/>
  <c r="I5" i="4"/>
  <c r="H5" i="4"/>
  <c r="G5" i="4"/>
  <c r="F5" i="4"/>
  <c r="E5" i="4"/>
  <c r="L19" i="3"/>
  <c r="L18" i="3"/>
  <c r="L17" i="3"/>
  <c r="L16" i="3"/>
  <c r="L15" i="3"/>
  <c r="L14" i="3"/>
  <c r="L13" i="3"/>
  <c r="K55" i="1"/>
  <c r="K54" i="1"/>
  <c r="J55" i="1"/>
  <c r="J54" i="1"/>
  <c r="I55" i="1"/>
  <c r="I54" i="1"/>
  <c r="I30" i="1"/>
  <c r="I31" i="1"/>
  <c r="J31" i="1"/>
  <c r="K31" i="1"/>
  <c r="K30" i="1"/>
  <c r="J30" i="1"/>
  <c r="E28" i="4"/>
  <c r="C40" i="1"/>
  <c r="D40" i="1"/>
  <c r="E40" i="1"/>
  <c r="E29" i="4"/>
  <c r="C41" i="1"/>
  <c r="D41" i="1"/>
  <c r="E41" i="1"/>
  <c r="E30" i="4"/>
  <c r="C42" i="1"/>
  <c r="D42" i="1"/>
  <c r="E42" i="1"/>
  <c r="E31" i="4"/>
  <c r="C43" i="1"/>
  <c r="D43" i="1"/>
  <c r="E43" i="1"/>
  <c r="E32" i="4"/>
  <c r="C44" i="1"/>
  <c r="D44" i="1"/>
  <c r="E44" i="1"/>
  <c r="E33" i="4"/>
  <c r="C45" i="1"/>
  <c r="D45" i="1"/>
  <c r="E45" i="1"/>
  <c r="E34" i="4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E27" i="4"/>
  <c r="E39" i="1"/>
  <c r="D39" i="1"/>
  <c r="C39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E15" i="1"/>
  <c r="D15" i="1"/>
  <c r="J28" i="4"/>
  <c r="J29" i="4"/>
  <c r="J30" i="4"/>
  <c r="J31" i="4"/>
  <c r="J32" i="4"/>
  <c r="J33" i="4"/>
  <c r="J34" i="4"/>
  <c r="J27" i="4"/>
  <c r="G28" i="4"/>
  <c r="G29" i="4"/>
  <c r="G30" i="4"/>
  <c r="G31" i="4"/>
  <c r="G32" i="4"/>
  <c r="G33" i="4"/>
  <c r="G34" i="4"/>
  <c r="H28" i="4"/>
  <c r="H29" i="4"/>
  <c r="H30" i="4"/>
  <c r="H31" i="4"/>
  <c r="H32" i="4"/>
  <c r="H33" i="4"/>
  <c r="H34" i="4"/>
  <c r="I28" i="4"/>
  <c r="I29" i="4"/>
  <c r="I30" i="4"/>
  <c r="I31" i="4"/>
  <c r="I32" i="4"/>
  <c r="I33" i="4"/>
  <c r="I34" i="4"/>
  <c r="I27" i="4"/>
  <c r="H27" i="4"/>
  <c r="G27" i="4"/>
  <c r="F28" i="4"/>
  <c r="F29" i="4"/>
  <c r="F30" i="4"/>
  <c r="F31" i="4"/>
  <c r="F32" i="4"/>
  <c r="F33" i="4"/>
  <c r="F34" i="4"/>
  <c r="F27" i="4"/>
  <c r="W5" i="1"/>
  <c r="R6" i="1"/>
  <c r="G6" i="1"/>
  <c r="G5" i="1"/>
  <c r="L55" i="1"/>
  <c r="L54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9" i="1"/>
  <c r="L31" i="1"/>
  <c r="L30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5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39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15" i="1"/>
  <c r="AE2" i="1"/>
  <c r="G33" i="1"/>
  <c r="G9" i="1"/>
</calcChain>
</file>

<file path=xl/sharedStrings.xml><?xml version="1.0" encoding="utf-8"?>
<sst xmlns="http://schemas.openxmlformats.org/spreadsheetml/2006/main" count="257" uniqueCount="84">
  <si>
    <r>
      <t xml:space="preserve">チームＡ:
</t>
    </r>
    <r>
      <rPr>
        <sz val="8"/>
        <rFont val="ＭＳ Ｐ明朝"/>
        <family val="1"/>
        <charset val="128"/>
      </rPr>
      <t>TeamA</t>
    </r>
    <phoneticPr fontId="3"/>
  </si>
  <si>
    <r>
      <t xml:space="preserve">チームＢ:
</t>
    </r>
    <r>
      <rPr>
        <sz val="8"/>
        <rFont val="ＭＳ Ｐ明朝"/>
        <family val="1"/>
        <charset val="128"/>
      </rPr>
      <t>TeamB</t>
    </r>
    <phoneticPr fontId="3"/>
  </si>
  <si>
    <r>
      <rPr>
        <sz val="10"/>
        <rFont val="ＭＳ Ｐ明朝"/>
        <family val="1"/>
        <charset val="128"/>
      </rPr>
      <t>大会名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Competition</t>
    </r>
    <rPh sb="0" eb="2">
      <t>タイカイ</t>
    </rPh>
    <rPh sb="2" eb="3">
      <t>メイ</t>
    </rPh>
    <phoneticPr fontId="3"/>
  </si>
  <si>
    <r>
      <t xml:space="preserve">日付
</t>
    </r>
    <r>
      <rPr>
        <sz val="6"/>
        <rFont val="ＭＳ Ｐ明朝"/>
        <family val="1"/>
        <charset val="128"/>
      </rPr>
      <t>Date</t>
    </r>
    <rPh sb="0" eb="2">
      <t>ヒヅケ</t>
    </rPh>
    <phoneticPr fontId="3"/>
  </si>
  <si>
    <r>
      <t xml:space="preserve">時間
</t>
    </r>
    <r>
      <rPr>
        <sz val="6"/>
        <rFont val="ＭＳ Ｐ明朝"/>
        <family val="1"/>
        <charset val="128"/>
      </rPr>
      <t>Time</t>
    </r>
    <rPh sb="0" eb="2">
      <t>ジカン</t>
    </rPh>
    <phoneticPr fontId="3"/>
  </si>
  <si>
    <r>
      <rPr>
        <sz val="10"/>
        <rFont val="ＭＳ Ｐ明朝"/>
        <family val="1"/>
        <charset val="128"/>
      </rPr>
      <t>クルーチーフ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Crew Chief</t>
    </r>
    <phoneticPr fontId="3"/>
  </si>
  <si>
    <t>Game No.</t>
    <phoneticPr fontId="3"/>
  </si>
  <si>
    <r>
      <t xml:space="preserve">場所
</t>
    </r>
    <r>
      <rPr>
        <sz val="6"/>
        <rFont val="ＭＳ Ｐ明朝"/>
        <family val="1"/>
        <charset val="128"/>
      </rPr>
      <t>Place</t>
    </r>
    <rPh sb="0" eb="2">
      <t>バショ</t>
    </rPh>
    <phoneticPr fontId="3"/>
  </si>
  <si>
    <r>
      <rPr>
        <sz val="10"/>
        <rFont val="ＭＳ Ｐ明朝"/>
        <family val="1"/>
        <charset val="128"/>
      </rPr>
      <t>1st アンパイア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Umpire 1</t>
    </r>
    <phoneticPr fontId="3"/>
  </si>
  <si>
    <r>
      <rPr>
        <sz val="10"/>
        <rFont val="ＭＳ Ｐ明朝"/>
        <family val="1"/>
        <charset val="128"/>
      </rPr>
      <t>2st アンパイア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Umpire 2</t>
    </r>
    <phoneticPr fontId="3"/>
  </si>
  <si>
    <r>
      <rPr>
        <sz val="10"/>
        <rFont val="ＭＳ Ｐ明朝"/>
        <family val="1"/>
        <charset val="128"/>
      </rPr>
      <t xml:space="preserve"> チームＡ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TeamA</t>
    </r>
    <phoneticPr fontId="3"/>
  </si>
  <si>
    <r>
      <rPr>
        <sz val="11"/>
        <rFont val="ＭＳ 明朝"/>
        <family val="1"/>
        <charset val="128"/>
      </rPr>
      <t>ランニングスコア</t>
    </r>
    <r>
      <rPr>
        <sz val="11"/>
        <rFont val="ＭＳ Ｐ明朝"/>
        <family val="1"/>
        <charset val="128"/>
      </rPr>
      <t>　RUNNING SCORE</t>
    </r>
    <phoneticPr fontId="3"/>
  </si>
  <si>
    <r>
      <rPr>
        <sz val="11"/>
        <rFont val="ＭＳ 明朝"/>
        <family val="1"/>
        <charset val="128"/>
      </rPr>
      <t>チームファウル</t>
    </r>
    <r>
      <rPr>
        <sz val="6"/>
        <rFont val="ＭＳ Ｐ明朝"/>
        <family val="1"/>
        <charset val="128"/>
      </rPr>
      <t>　Teem fouls</t>
    </r>
    <phoneticPr fontId="3"/>
  </si>
  <si>
    <r>
      <rPr>
        <sz val="10"/>
        <rFont val="ＭＳ Ｐ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</si>
  <si>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Ｐ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</si>
  <si>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Ｐ明朝"/>
        <family val="1"/>
        <charset val="128"/>
      </rPr>
      <t>オーバータイム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Overtimes</t>
    </r>
    <phoneticPr fontId="3"/>
  </si>
  <si>
    <t>No.</t>
    <phoneticPr fontId="3"/>
  </si>
  <si>
    <t>Licence
no.</t>
    <phoneticPr fontId="3"/>
  </si>
  <si>
    <r>
      <t>選手氏名　</t>
    </r>
    <r>
      <rPr>
        <sz val="6"/>
        <rFont val="ＭＳ Ｐ明朝"/>
        <family val="1"/>
        <charset val="128"/>
      </rPr>
      <t>Players</t>
    </r>
    <phoneticPr fontId="3"/>
  </si>
  <si>
    <t>№</t>
    <phoneticPr fontId="3"/>
  </si>
  <si>
    <t>Player
in</t>
    <phoneticPr fontId="3"/>
  </si>
  <si>
    <r>
      <rPr>
        <sz val="10"/>
        <rFont val="ＭＳ Ｐ明朝"/>
        <family val="1"/>
        <charset val="128"/>
      </rPr>
      <t xml:space="preserve">フ　ァ　ウ　ル </t>
    </r>
    <r>
      <rPr>
        <sz val="8"/>
        <rFont val="ＭＳ Ｐ明朝"/>
        <family val="1"/>
        <charset val="128"/>
      </rPr>
      <t>Fouls</t>
    </r>
    <phoneticPr fontId="3"/>
  </si>
  <si>
    <r>
      <rPr>
        <sz val="9"/>
        <rFont val="ＭＳ Ｐ明朝"/>
        <family val="1"/>
        <charset val="128"/>
      </rPr>
      <t xml:space="preserve"> コーチ　</t>
    </r>
    <r>
      <rPr>
        <sz val="6"/>
        <rFont val="ＭＳ Ｐ明朝"/>
        <family val="1"/>
        <charset val="128"/>
      </rPr>
      <t>Coach</t>
    </r>
    <phoneticPr fontId="3"/>
  </si>
  <si>
    <r>
      <rPr>
        <sz val="9"/>
        <rFont val="ＭＳ Ｐ明朝"/>
        <family val="1"/>
        <charset val="128"/>
      </rPr>
      <t xml:space="preserve"> A.コーチ </t>
    </r>
    <r>
      <rPr>
        <sz val="6"/>
        <rFont val="ＭＳ Ｐ明朝"/>
        <family val="1"/>
        <charset val="128"/>
      </rPr>
      <t>A.Coach</t>
    </r>
    <phoneticPr fontId="3"/>
  </si>
  <si>
    <r>
      <rPr>
        <sz val="10"/>
        <rFont val="ＭＳ Ｐ明朝"/>
        <family val="1"/>
        <charset val="128"/>
      </rPr>
      <t xml:space="preserve"> チームB</t>
    </r>
    <r>
      <rPr>
        <sz val="11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TeamB</t>
    </r>
    <phoneticPr fontId="3"/>
  </si>
  <si>
    <r>
      <rPr>
        <sz val="10"/>
        <rFont val="ＭＳ Ｐ明朝"/>
        <family val="1"/>
        <charset val="128"/>
      </rPr>
      <t xml:space="preserve"> タイムアウト</t>
    </r>
    <r>
      <rPr>
        <sz val="11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Time-outs</t>
    </r>
    <phoneticPr fontId="3"/>
  </si>
  <si>
    <r>
      <rPr>
        <sz val="11"/>
        <rFont val="ＭＳ 明朝"/>
        <family val="1"/>
        <charset val="128"/>
      </rPr>
      <t>チームファウル</t>
    </r>
    <r>
      <rPr>
        <sz val="6"/>
        <rFont val="ＭＳ Ｐ明朝"/>
        <family val="1"/>
        <charset val="128"/>
      </rPr>
      <t>　Teem fouls</t>
    </r>
    <phoneticPr fontId="3"/>
  </si>
  <si>
    <r>
      <rPr>
        <sz val="10"/>
        <rFont val="ＭＳ 明朝"/>
        <family val="1"/>
        <charset val="128"/>
      </rPr>
      <t>クォーター</t>
    </r>
    <r>
      <rPr>
        <sz val="11"/>
        <rFont val="ＭＳ 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</si>
  <si>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明朝"/>
        <family val="1"/>
        <charset val="128"/>
      </rPr>
      <t>クォーター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Quarter</t>
    </r>
    <phoneticPr fontId="3"/>
  </si>
  <si>
    <r>
      <rPr>
        <sz val="10"/>
        <rFont val="ＭＳ 明朝"/>
        <family val="1"/>
        <charset val="128"/>
      </rPr>
      <t>オーバータイム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Overtimes</t>
    </r>
    <phoneticPr fontId="3"/>
  </si>
  <si>
    <t>No.</t>
    <phoneticPr fontId="3"/>
  </si>
  <si>
    <t>Licence
no.</t>
    <phoneticPr fontId="3"/>
  </si>
  <si>
    <r>
      <t>選手氏名　</t>
    </r>
    <r>
      <rPr>
        <sz val="6"/>
        <rFont val="ＭＳ Ｐ明朝"/>
        <family val="1"/>
        <charset val="128"/>
      </rPr>
      <t>Players</t>
    </r>
    <phoneticPr fontId="3"/>
  </si>
  <si>
    <t>№</t>
    <phoneticPr fontId="3"/>
  </si>
  <si>
    <r>
      <rPr>
        <sz val="10"/>
        <rFont val="ＭＳ Ｐ明朝"/>
        <family val="1"/>
        <charset val="128"/>
      </rPr>
      <t>フ　ァ　ウ　ル</t>
    </r>
    <r>
      <rPr>
        <sz val="11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Fouls</t>
    </r>
    <phoneticPr fontId="3"/>
  </si>
  <si>
    <r>
      <rPr>
        <sz val="9"/>
        <rFont val="ＭＳ Ｐ明朝"/>
        <family val="1"/>
        <charset val="128"/>
      </rPr>
      <t xml:space="preserve"> コーチ　</t>
    </r>
    <r>
      <rPr>
        <sz val="6"/>
        <rFont val="ＭＳ Ｐ明朝"/>
        <family val="1"/>
        <charset val="128"/>
      </rPr>
      <t>Coach</t>
    </r>
    <phoneticPr fontId="3"/>
  </si>
  <si>
    <r>
      <rPr>
        <sz val="9"/>
        <rFont val="ＭＳ Ｐ明朝"/>
        <family val="1"/>
        <charset val="128"/>
      </rPr>
      <t xml:space="preserve"> A.コーチ </t>
    </r>
    <r>
      <rPr>
        <sz val="6"/>
        <rFont val="ＭＳ Ｐ明朝"/>
        <family val="1"/>
        <charset val="128"/>
      </rPr>
      <t>A.Coach</t>
    </r>
    <phoneticPr fontId="3"/>
  </si>
  <si>
    <r>
      <rPr>
        <sz val="9"/>
        <rFont val="ＭＳ 明朝"/>
        <family val="1"/>
        <charset val="128"/>
      </rPr>
      <t xml:space="preserve"> スコアラー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Scorer</t>
    </r>
    <phoneticPr fontId="3"/>
  </si>
  <si>
    <r>
      <rPr>
        <sz val="9"/>
        <rFont val="ＭＳ Ｐ明朝"/>
        <family val="1"/>
        <charset val="128"/>
      </rPr>
      <t xml:space="preserve"> </t>
    </r>
    <r>
      <rPr>
        <sz val="9"/>
        <rFont val="ＭＳ 明朝"/>
        <family val="1"/>
        <charset val="128"/>
      </rPr>
      <t>A.スコアラー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A.Scorer</t>
    </r>
    <phoneticPr fontId="3"/>
  </si>
  <si>
    <r>
      <rPr>
        <sz val="9"/>
        <rFont val="ＭＳ 明朝"/>
        <family val="1"/>
        <charset val="128"/>
      </rPr>
      <t xml:space="preserve"> タイマー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Timer</t>
    </r>
    <phoneticPr fontId="3"/>
  </si>
  <si>
    <r>
      <rPr>
        <sz val="9"/>
        <rFont val="ＭＳ Ｐ明朝"/>
        <family val="1"/>
        <charset val="128"/>
      </rPr>
      <t xml:space="preserve"> </t>
    </r>
    <r>
      <rPr>
        <sz val="9"/>
        <rFont val="ＭＳ 明朝"/>
        <family val="1"/>
        <charset val="128"/>
      </rPr>
      <t>ｼｮｯﾄｸﾛｯｸｵﾍﾟﾚｰﾀｰ</t>
    </r>
    <r>
      <rPr>
        <sz val="11"/>
        <rFont val="ＭＳ Ｐ明朝"/>
        <family val="1"/>
        <charset val="128"/>
      </rPr>
      <t xml:space="preserve"> </t>
    </r>
    <r>
      <rPr>
        <sz val="6"/>
        <rFont val="ＭＳ Ｐ明朝"/>
        <family val="1"/>
        <charset val="128"/>
      </rPr>
      <t>S.C.Operator</t>
    </r>
    <phoneticPr fontId="3"/>
  </si>
  <si>
    <r>
      <t xml:space="preserve"> </t>
    </r>
    <r>
      <rPr>
        <sz val="9"/>
        <rFont val="ＭＳ 明朝"/>
        <family val="1"/>
        <charset val="128"/>
      </rPr>
      <t>クルーチーフ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 Crew Chief</t>
    </r>
    <phoneticPr fontId="3"/>
  </si>
  <si>
    <r>
      <rPr>
        <sz val="9"/>
        <rFont val="ＭＳ Ｐ明朝"/>
        <family val="1"/>
        <charset val="128"/>
      </rPr>
      <t xml:space="preserve"> </t>
    </r>
    <r>
      <rPr>
        <sz val="8"/>
        <rFont val="ＭＳ 明朝"/>
        <family val="1"/>
        <charset val="128"/>
      </rPr>
      <t>1stアンパイア</t>
    </r>
    <r>
      <rPr>
        <sz val="8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 xml:space="preserve"> 　Umpire 1</t>
    </r>
    <phoneticPr fontId="3"/>
  </si>
  <si>
    <r>
      <t xml:space="preserve"> </t>
    </r>
    <r>
      <rPr>
        <sz val="7.5"/>
        <rFont val="ＭＳ 明朝"/>
        <family val="1"/>
        <charset val="128"/>
      </rPr>
      <t>2ndアンパイア</t>
    </r>
    <r>
      <rPr>
        <sz val="7.5"/>
        <rFont val="ＭＳ Ｐ明朝"/>
        <family val="1"/>
        <charset val="128"/>
      </rPr>
      <t xml:space="preserve">
 </t>
    </r>
    <r>
      <rPr>
        <sz val="6"/>
        <rFont val="ＭＳ Ｐ明朝"/>
        <family val="1"/>
        <charset val="128"/>
      </rPr>
      <t>Umpire 2</t>
    </r>
    <phoneticPr fontId="3"/>
  </si>
  <si>
    <t>No.</t>
  </si>
  <si>
    <t>No.</t>
    <phoneticPr fontId="3"/>
  </si>
  <si>
    <t>大会名</t>
    <rPh sb="0" eb="2">
      <t>タイカイ</t>
    </rPh>
    <rPh sb="2" eb="3">
      <t>メイ</t>
    </rPh>
    <phoneticPr fontId="3"/>
  </si>
  <si>
    <t>日付</t>
    <rPh sb="0" eb="2">
      <t>ヒヅケ</t>
    </rPh>
    <phoneticPr fontId="3"/>
  </si>
  <si>
    <t>時間</t>
    <rPh sb="0" eb="2">
      <t>ジカン</t>
    </rPh>
    <phoneticPr fontId="3"/>
  </si>
  <si>
    <t>ゲーム№</t>
    <phoneticPr fontId="3"/>
  </si>
  <si>
    <t>場所</t>
    <rPh sb="0" eb="2">
      <t>バショ</t>
    </rPh>
    <phoneticPr fontId="3"/>
  </si>
  <si>
    <t>部分は直接書き込む</t>
    <rPh sb="0" eb="2">
      <t>ブブン</t>
    </rPh>
    <rPh sb="3" eb="5">
      <t>チョクセツ</t>
    </rPh>
    <rPh sb="5" eb="6">
      <t>カ</t>
    </rPh>
    <rPh sb="7" eb="8">
      <t>コ</t>
    </rPh>
    <phoneticPr fontId="3"/>
  </si>
  <si>
    <t>プルダウンから選択</t>
    <rPh sb="7" eb="9">
      <t>センタク</t>
    </rPh>
    <phoneticPr fontId="3"/>
  </si>
  <si>
    <t>部分だけ数字を打つ</t>
    <rPh sb="0" eb="2">
      <t>ブブン</t>
    </rPh>
    <rPh sb="4" eb="6">
      <t>スウジ</t>
    </rPh>
    <rPh sb="7" eb="8">
      <t>ウ</t>
    </rPh>
    <phoneticPr fontId="3"/>
  </si>
  <si>
    <t>C</t>
    <phoneticPr fontId="3"/>
  </si>
  <si>
    <t>AC</t>
    <phoneticPr fontId="3"/>
  </si>
  <si>
    <t>C</t>
    <phoneticPr fontId="3"/>
  </si>
  <si>
    <t>AC</t>
    <phoneticPr fontId="3"/>
  </si>
  <si>
    <t>兵庫県中学校新人大会</t>
    <rPh sb="0" eb="3">
      <t>ヒョウゴケン</t>
    </rPh>
    <rPh sb="3" eb="6">
      <t>チュウガッコウ</t>
    </rPh>
    <rPh sb="6" eb="8">
      <t>シンジン</t>
    </rPh>
    <rPh sb="8" eb="10">
      <t>タイカイ</t>
    </rPh>
    <phoneticPr fontId="3"/>
  </si>
  <si>
    <t>←</t>
    <phoneticPr fontId="3"/>
  </si>
  <si>
    <t>中学校名</t>
    <rPh sb="0" eb="1">
      <t>チュウ</t>
    </rPh>
    <rPh sb="1" eb="4">
      <t>ガッコウメイ</t>
    </rPh>
    <phoneticPr fontId="3"/>
  </si>
  <si>
    <t>←</t>
    <phoneticPr fontId="3"/>
  </si>
  <si>
    <t>コーチ</t>
    <phoneticPr fontId="3"/>
  </si>
  <si>
    <t>Ａ．コーチ</t>
    <phoneticPr fontId="3"/>
  </si>
  <si>
    <t>会場</t>
    <rPh sb="0" eb="2">
      <t>カイジョウ</t>
    </rPh>
    <phoneticPr fontId="3"/>
  </si>
  <si>
    <t>JBA登録番号</t>
    <rPh sb="3" eb="5">
      <t>トウロク</t>
    </rPh>
    <rPh sb="5" eb="7">
      <t>バンゴウ</t>
    </rPh>
    <phoneticPr fontId="3"/>
  </si>
  <si>
    <t>番号</t>
    <rPh sb="0" eb="2">
      <t>バンゴウ</t>
    </rPh>
    <phoneticPr fontId="3"/>
  </si>
  <si>
    <t>登録チーム</t>
    <rPh sb="0" eb="2">
      <t>トウロク</t>
    </rPh>
    <phoneticPr fontId="3"/>
  </si>
  <si>
    <t>大会名タイトル</t>
    <rPh sb="0" eb="2">
      <t>タイカイ</t>
    </rPh>
    <rPh sb="2" eb="3">
      <t>メイ</t>
    </rPh>
    <phoneticPr fontId="3"/>
  </si>
  <si>
    <t>大会日付</t>
    <rPh sb="0" eb="2">
      <t>タイカイ</t>
    </rPh>
    <rPh sb="2" eb="4">
      <t>ヒヅケ</t>
    </rPh>
    <phoneticPr fontId="3"/>
  </si>
  <si>
    <t>時間</t>
    <rPh sb="0" eb="2">
      <t>ジカン</t>
    </rPh>
    <phoneticPr fontId="3"/>
  </si>
  <si>
    <t>チームＡ</t>
    <phoneticPr fontId="3"/>
  </si>
  <si>
    <t>チームＢ</t>
    <phoneticPr fontId="3"/>
  </si>
  <si>
    <t>ヴィクトリーナ・ウインク体育館</t>
    <phoneticPr fontId="3"/>
  </si>
  <si>
    <t>姫路市立総合スポーツ会館</t>
    <phoneticPr fontId="3"/>
  </si>
  <si>
    <t>姫路市立書写中学校</t>
    <phoneticPr fontId="3"/>
  </si>
  <si>
    <t>姫路市立大白書中学校</t>
    <phoneticPr fontId="3"/>
  </si>
  <si>
    <t>姫路市立高丘中学校</t>
    <phoneticPr fontId="3"/>
  </si>
  <si>
    <t>姫路市立広畑中学校</t>
    <phoneticPr fontId="3"/>
  </si>
  <si>
    <t>神河町立神河中学校</t>
    <phoneticPr fontId="3"/>
  </si>
  <si>
    <t>たつの市立新宮学校</t>
    <phoneticPr fontId="3"/>
  </si>
  <si>
    <t>相生市立那波中学校</t>
    <phoneticPr fontId="3"/>
  </si>
  <si>
    <t>相生市民体育館</t>
    <phoneticPr fontId="3"/>
  </si>
  <si>
    <t>たつの市立御津中学校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</si>
</sst>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h:mm;@"/>
    <numFmt numFmtId="178" formatCode="0_);[Red]\(0\)"/>
  </numFmts>
  <fonts count="26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Ｐ明朝"/>
      <family val="1"/>
      <charset val="128"/>
    </font>
    <font>
      <sz val="7.5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HGS創英角ｺﾞｼｯｸUB"/>
      <family val="3"/>
      <charset val="128"/>
    </font>
    <font>
      <sz val="11"/>
      <name val="HGS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2" fillId="0" borderId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4" fillId="0" borderId="2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top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8" fontId="0" fillId="0" borderId="54" xfId="0" applyNumberFormat="1" applyBorder="1" applyAlignment="1">
      <alignment horizontal="center" vertical="center" shrinkToFit="1"/>
    </xf>
    <xf numFmtId="178" fontId="0" fillId="0" borderId="55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178" fontId="0" fillId="0" borderId="64" xfId="0" applyNumberFormat="1" applyBorder="1" applyAlignment="1">
      <alignment horizontal="center" vertical="center" shrinkToFit="1"/>
    </xf>
    <xf numFmtId="178" fontId="0" fillId="0" borderId="61" xfId="0" applyNumberFormat="1" applyBorder="1" applyAlignment="1">
      <alignment horizontal="center" vertical="center" shrinkToFit="1"/>
    </xf>
    <xf numFmtId="178" fontId="0" fillId="0" borderId="65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2" borderId="62" xfId="0" applyFill="1" applyBorder="1"/>
    <xf numFmtId="0" fontId="0" fillId="0" borderId="68" xfId="0" applyBorder="1" applyAlignment="1">
      <alignment horizontal="center" vertical="center" shrinkToFit="1"/>
    </xf>
    <xf numFmtId="0" fontId="0" fillId="4" borderId="0" xfId="0" applyFill="1"/>
    <xf numFmtId="56" fontId="0" fillId="0" borderId="8" xfId="0" applyNumberFormat="1" applyBorder="1" applyAlignment="1">
      <alignment horizontal="center" vertical="center" shrinkToFit="1"/>
    </xf>
    <xf numFmtId="20" fontId="0" fillId="0" borderId="8" xfId="0" applyNumberFormat="1" applyBorder="1" applyAlignment="1">
      <alignment horizontal="center" vertical="center" shrinkToFit="1"/>
    </xf>
    <xf numFmtId="31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center" vertical="center"/>
    </xf>
    <xf numFmtId="49" fontId="23" fillId="0" borderId="2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49" fontId="23" fillId="0" borderId="3" xfId="0" applyNumberFormat="1" applyFont="1" applyBorder="1" applyAlignment="1">
      <alignment vertical="center"/>
    </xf>
    <xf numFmtId="49" fontId="23" fillId="0" borderId="57" xfId="0" applyNumberFormat="1" applyFont="1" applyBorder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23" fillId="0" borderId="19" xfId="0" applyNumberFormat="1" applyFont="1" applyBorder="1" applyAlignment="1">
      <alignment vertical="center"/>
    </xf>
    <xf numFmtId="49" fontId="23" fillId="0" borderId="34" xfId="0" applyNumberFormat="1" applyFont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9" fontId="23" fillId="0" borderId="27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vertical="center"/>
    </xf>
    <xf numFmtId="0" fontId="0" fillId="2" borderId="4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49" fontId="23" fillId="0" borderId="56" xfId="0" applyNumberFormat="1" applyFont="1" applyBorder="1" applyAlignment="1">
      <alignment vertical="center"/>
    </xf>
    <xf numFmtId="49" fontId="23" fillId="0" borderId="60" xfId="0" applyNumberFormat="1" applyFont="1" applyBorder="1" applyAlignment="1">
      <alignment vertical="center"/>
    </xf>
    <xf numFmtId="49" fontId="23" fillId="0" borderId="33" xfId="0" applyNumberFormat="1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0" fillId="0" borderId="20" xfId="0" applyBorder="1"/>
    <xf numFmtId="0" fontId="25" fillId="0" borderId="20" xfId="0" applyFont="1" applyBorder="1"/>
    <xf numFmtId="0" fontId="16" fillId="0" borderId="0" xfId="0" applyFont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11" fillId="0" borderId="63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 shrinkToFit="1"/>
    </xf>
    <xf numFmtId="0" fontId="8" fillId="0" borderId="39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53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0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wrapText="1" shrinkToFit="1"/>
    </xf>
    <xf numFmtId="0" fontId="6" fillId="0" borderId="16" xfId="0" applyFont="1" applyBorder="1" applyAlignment="1">
      <alignment horizontal="center" wrapText="1" shrinkToFit="1"/>
    </xf>
    <xf numFmtId="0" fontId="6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wrapText="1" shrinkToFit="1"/>
    </xf>
    <xf numFmtId="176" fontId="19" fillId="0" borderId="19" xfId="0" applyNumberFormat="1" applyFont="1" applyBorder="1" applyAlignment="1">
      <alignment horizontal="center" vertical="center" wrapText="1" shrinkToFit="1"/>
    </xf>
    <xf numFmtId="177" fontId="19" fillId="0" borderId="19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wrapText="1" shrinkToFit="1"/>
    </xf>
    <xf numFmtId="0" fontId="6" fillId="0" borderId="16" xfId="0" applyFont="1" applyBorder="1" applyAlignment="1">
      <alignment horizontal="left" shrinkToFit="1"/>
    </xf>
    <xf numFmtId="0" fontId="2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wrapText="1" shrinkToFit="1"/>
    </xf>
    <xf numFmtId="0" fontId="6" fillId="0" borderId="3" xfId="0" applyFont="1" applyBorder="1" applyAlignment="1">
      <alignment horizontal="left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 shrinkToFit="1"/>
    </xf>
    <xf numFmtId="0" fontId="19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wrapText="1" shrinkToFit="1"/>
    </xf>
    <xf numFmtId="0" fontId="2" fillId="0" borderId="0" xfId="0" applyFont="1" applyAlignment="1">
      <alignment horizontal="left" shrinkToFit="1"/>
    </xf>
    <xf numFmtId="0" fontId="2" fillId="0" borderId="2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wrapText="1" shrinkToFit="1"/>
    </xf>
    <xf numFmtId="0" fontId="8" fillId="0" borderId="19" xfId="0" applyFont="1" applyBorder="1" applyAlignment="1">
      <alignment horizontal="center" shrinkToFit="1"/>
    </xf>
    <xf numFmtId="0" fontId="8" fillId="0" borderId="34" xfId="0" applyFont="1" applyBorder="1" applyAlignment="1">
      <alignment horizontal="center" shrinkToFit="1"/>
    </xf>
    <xf numFmtId="0" fontId="2" fillId="0" borderId="19" xfId="0" applyFont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top" shrinkToFit="1"/>
    </xf>
    <xf numFmtId="0" fontId="2" fillId="0" borderId="39" xfId="0" applyFont="1" applyBorder="1" applyAlignment="1">
      <alignment horizontal="center" vertical="top" shrinkToFit="1"/>
    </xf>
    <xf numFmtId="0" fontId="14" fillId="0" borderId="3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2" fillId="0" borderId="16" xfId="0" applyFont="1" applyBorder="1" applyAlignment="1">
      <alignment horizontal="center" shrinkToFit="1"/>
    </xf>
    <xf numFmtId="56" fontId="7" fillId="0" borderId="19" xfId="0" applyNumberFormat="1" applyFont="1" applyBorder="1" applyAlignment="1">
      <alignment horizontal="center" wrapText="1" shrinkToFit="1"/>
    </xf>
    <xf numFmtId="0" fontId="7" fillId="0" borderId="19" xfId="0" applyFont="1" applyBorder="1" applyAlignment="1">
      <alignment horizontal="center" wrapText="1" shrinkToFit="1"/>
    </xf>
    <xf numFmtId="20" fontId="2" fillId="0" borderId="19" xfId="0" applyNumberFormat="1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10" fillId="6" borderId="0" xfId="0" applyFont="1" applyFill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 wrapText="1" shrinkToFit="1"/>
    </xf>
  </cellXfs>
  <cellStyles count="3">
    <cellStyle name="標準" xfId="0" builtinId="0"/>
    <cellStyle name="標準 2" xfId="1" xr:uid="{14E24EB4-C719-44AE-AFF6-6AEFD3C45CEE}"/>
    <cellStyle name="標準 3" xfId="2" xr:uid="{1C027201-6A0C-4D9D-B1BA-A485ED9A15A6}"/>
  </cellStyles>
  <dxfs count="20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26459</xdr:colOff>
      <xdr:row>1</xdr:row>
      <xdr:rowOff>74083</xdr:rowOff>
    </xdr:from>
    <xdr:to>
      <xdr:col>14</xdr:col>
      <xdr:colOff>2180167</xdr:colOff>
      <xdr:row>3</xdr:row>
      <xdr:rowOff>274108</xdr:rowOff>
    </xdr:to>
    <xdr:sp macro="[0]!Macro1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19042" y="423333"/>
          <a:ext cx="2153708" cy="729192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スコアシート</a:t>
          </a:r>
          <a:r>
            <a:rPr kumimoji="1" lang="ja-JP" altLang="en-US" sz="105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の印刷</a:t>
          </a:r>
          <a:endParaRPr kumimoji="1" lang="ja-JP" altLang="en-US" sz="90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0" name="Rectangle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3" name="Rectangle 5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4" name="Rectangle 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5" name="AutoShape 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6" name="Rectangle 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7" name="Rectangle 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8" name="AutoShape 1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9" name="Rectangle 1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0" name="Rectangle 1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2" name="Rectangle 1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3" name="Rectangle 15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4" name="AutoShape 16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5" name="Rectangle 17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6" name="Rectangle 18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7" name="AutoShape 19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8" name="Rectangle 20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9" name="Rectangle 2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0" name="AutoShape 2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1" name="Rectangle 23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2" name="Rectangle 24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3" name="AutoShape 25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 macro="" textlink="">
      <xdr:nvSpPr>
        <xdr:cNvPr id="54" name="Rectangle 26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rrowheads="1"/>
        </xdr:cNvSpPr>
      </xdr:nvSpPr>
      <xdr:spPr bwMode="auto">
        <a:xfrm>
          <a:off x="9629775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37906</xdr:colOff>
      <xdr:row>10</xdr:row>
      <xdr:rowOff>3349</xdr:rowOff>
    </xdr:from>
    <xdr:to>
      <xdr:col>5</xdr:col>
      <xdr:colOff>54466</xdr:colOff>
      <xdr:row>13</xdr:row>
      <xdr:rowOff>12445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06" y="1813099"/>
          <a:ext cx="749986" cy="78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272762</xdr:colOff>
      <xdr:row>13</xdr:row>
      <xdr:rowOff>102616</xdr:rowOff>
    </xdr:from>
    <xdr:ext cx="1373586" cy="143985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3797012" y="26838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88072</xdr:colOff>
      <xdr:row>9</xdr:row>
      <xdr:rowOff>242703</xdr:rowOff>
    </xdr:from>
    <xdr:to>
      <xdr:col>23</xdr:col>
      <xdr:colOff>200575</xdr:colOff>
      <xdr:row>12</xdr:row>
      <xdr:rowOff>54736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922" y="1785753"/>
          <a:ext cx="2414378" cy="5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268433</xdr:colOff>
      <xdr:row>37</xdr:row>
      <xdr:rowOff>102616</xdr:rowOff>
    </xdr:from>
    <xdr:ext cx="1373586" cy="143985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3792683" y="792264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49267</xdr:colOff>
      <xdr:row>34</xdr:row>
      <xdr:rowOff>3629</xdr:rowOff>
    </xdr:from>
    <xdr:to>
      <xdr:col>5</xdr:col>
      <xdr:colOff>61164</xdr:colOff>
      <xdr:row>37</xdr:row>
      <xdr:rowOff>13363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067" y="7052129"/>
          <a:ext cx="745323" cy="78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86218</xdr:colOff>
      <xdr:row>33</xdr:row>
      <xdr:rowOff>244225</xdr:rowOff>
    </xdr:from>
    <xdr:to>
      <xdr:col>24</xdr:col>
      <xdr:colOff>1871</xdr:colOff>
      <xdr:row>36</xdr:row>
      <xdr:rowOff>56261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068" y="7026025"/>
          <a:ext cx="2414378" cy="59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144944</xdr:colOff>
      <xdr:row>9</xdr:row>
      <xdr:rowOff>16095</xdr:rowOff>
    </xdr:from>
    <xdr:to>
      <xdr:col>48</xdr:col>
      <xdr:colOff>8282</xdr:colOff>
      <xdr:row>51</xdr:row>
      <xdr:rowOff>18440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40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232" y="1542537"/>
          <a:ext cx="4418242" cy="913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48</xdr:col>
      <xdr:colOff>4292</xdr:colOff>
      <xdr:row>65</xdr:row>
      <xdr:rowOff>233458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0893" y="10827398"/>
          <a:ext cx="4383444" cy="2653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3E96387-7992-464C-931F-499FA5146C4D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AC8ABCA-BEBE-4E27-B437-117A9D88D84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07482F7-6EAA-477A-94B4-B488FCC0639F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B0D38F72-A9B6-4002-8546-4E1CEB47830B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73338D4-25CF-4749-BD37-08169AA5A8BC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54F0E6A-2DEE-4A6B-A209-87642EF0D461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598CBE9-7CE7-4B2C-AFD3-C87162B61C72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B3325F6-5E42-4220-A32A-3BFD4C55C5D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31320F0-274E-48F0-BF81-08799C9267D5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222F4B0E-C234-48ED-8284-F70689E18204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8B4540A-AC27-48C9-BF3A-5ECB5FF5AD8A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285401D-C544-4BD5-B74F-2224381777A1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BA8365F9-2DF1-458D-8C26-3AE59877392C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0082E97-333A-4D5D-8258-A0C05786A131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67F7A0BC-0496-4CA3-A7B2-DDE7F824E9B7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90B14C3A-E02C-4281-8BCB-B23B77D2B99B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B339F82-D8D5-4150-A777-535E53F74F0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A2ACC58-F740-4B81-A062-973B33502F9C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4D662189-ED98-4E4F-A2F6-0864C260F466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760BBE-AD74-45FF-979C-0A99A3217B45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C407BDD3-E000-4F4E-9D53-FC39F6CE086D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D9DFFC0B-9F02-4C27-BAC5-A4B9AFBBE34A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AFB1A852-3555-48BE-9F2C-7BBEE72A735E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DA49F870-F2FF-48BE-B57E-C0FD1BB9A5AD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6290826B-A2E0-4BAB-B1C4-A39397271ECE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B4E9EED-3E9C-44A6-AC72-6B0131AE6A59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26F1BEEF-5939-4208-8194-A075AF7CC808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5CECD3DC-4CDB-47EA-AA24-0365933C1590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0" name="Rectangle 2">
          <a:extLst>
            <a:ext uri="{FF2B5EF4-FFF2-40B4-BE49-F238E27FC236}">
              <a16:creationId xmlns:a16="http://schemas.microsoft.com/office/drawing/2014/main" id="{9CB88BF7-8510-487F-B341-405DC02621A1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E759A925-A56A-4C6D-840E-02426642B22F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1685B6FF-A4BD-44D3-B784-94C75491C6BD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3" name="Rectangle 5">
          <a:extLst>
            <a:ext uri="{FF2B5EF4-FFF2-40B4-BE49-F238E27FC236}">
              <a16:creationId xmlns:a16="http://schemas.microsoft.com/office/drawing/2014/main" id="{BA4E7367-7376-42CE-B66A-F7020F9A1EEF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4" name="Rectangle 6">
          <a:extLst>
            <a:ext uri="{FF2B5EF4-FFF2-40B4-BE49-F238E27FC236}">
              <a16:creationId xmlns:a16="http://schemas.microsoft.com/office/drawing/2014/main" id="{471FF46E-435C-4012-ADEE-AB79FD1C8FA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5" name="AutoShape 7">
          <a:extLst>
            <a:ext uri="{FF2B5EF4-FFF2-40B4-BE49-F238E27FC236}">
              <a16:creationId xmlns:a16="http://schemas.microsoft.com/office/drawing/2014/main" id="{02E45347-320E-41BC-BDF1-B0176325F461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6" name="Rectangle 8">
          <a:extLst>
            <a:ext uri="{FF2B5EF4-FFF2-40B4-BE49-F238E27FC236}">
              <a16:creationId xmlns:a16="http://schemas.microsoft.com/office/drawing/2014/main" id="{E74B87B8-68F6-4576-B1AE-004928ECA093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7" name="Rectangle 9">
          <a:extLst>
            <a:ext uri="{FF2B5EF4-FFF2-40B4-BE49-F238E27FC236}">
              <a16:creationId xmlns:a16="http://schemas.microsoft.com/office/drawing/2014/main" id="{8E787E82-AE16-40F7-8523-2D1CEFCCCF8C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8" name="AutoShape 10">
          <a:extLst>
            <a:ext uri="{FF2B5EF4-FFF2-40B4-BE49-F238E27FC236}">
              <a16:creationId xmlns:a16="http://schemas.microsoft.com/office/drawing/2014/main" id="{297FCC40-10EF-4B8D-A58F-8E0CBE3F1998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9" name="Rectangle 11">
          <a:extLst>
            <a:ext uri="{FF2B5EF4-FFF2-40B4-BE49-F238E27FC236}">
              <a16:creationId xmlns:a16="http://schemas.microsoft.com/office/drawing/2014/main" id="{25F6217D-6EE7-4DB8-8F80-0F935E06960D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0" name="Rectangle 12">
          <a:extLst>
            <a:ext uri="{FF2B5EF4-FFF2-40B4-BE49-F238E27FC236}">
              <a16:creationId xmlns:a16="http://schemas.microsoft.com/office/drawing/2014/main" id="{96ABF54B-FE0B-48B1-8B6B-625A96124D17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12FE0729-41AB-470D-9F05-32666D12EFB9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2" name="Rectangle 14">
          <a:extLst>
            <a:ext uri="{FF2B5EF4-FFF2-40B4-BE49-F238E27FC236}">
              <a16:creationId xmlns:a16="http://schemas.microsoft.com/office/drawing/2014/main" id="{6A164220-C36F-43A5-9723-8E7CEA20675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3" name="Rectangle 15">
          <a:extLst>
            <a:ext uri="{FF2B5EF4-FFF2-40B4-BE49-F238E27FC236}">
              <a16:creationId xmlns:a16="http://schemas.microsoft.com/office/drawing/2014/main" id="{0D9911F4-8EA1-47AD-91FF-23183C5BCB3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4" name="AutoShape 16">
          <a:extLst>
            <a:ext uri="{FF2B5EF4-FFF2-40B4-BE49-F238E27FC236}">
              <a16:creationId xmlns:a16="http://schemas.microsoft.com/office/drawing/2014/main" id="{16B1134B-485C-46D5-B0C6-ED911EFEF12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5" name="Rectangle 17">
          <a:extLst>
            <a:ext uri="{FF2B5EF4-FFF2-40B4-BE49-F238E27FC236}">
              <a16:creationId xmlns:a16="http://schemas.microsoft.com/office/drawing/2014/main" id="{0BFD0A48-1616-4786-8571-DFC3D9CD978B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6" name="Rectangle 18">
          <a:extLst>
            <a:ext uri="{FF2B5EF4-FFF2-40B4-BE49-F238E27FC236}">
              <a16:creationId xmlns:a16="http://schemas.microsoft.com/office/drawing/2014/main" id="{05AC6FF7-1546-476F-9035-08C4EF8183AF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7" name="AutoShape 19">
          <a:extLst>
            <a:ext uri="{FF2B5EF4-FFF2-40B4-BE49-F238E27FC236}">
              <a16:creationId xmlns:a16="http://schemas.microsoft.com/office/drawing/2014/main" id="{8CAF801F-E009-4A63-90D8-CE63C38D17EA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8" name="Rectangle 20">
          <a:extLst>
            <a:ext uri="{FF2B5EF4-FFF2-40B4-BE49-F238E27FC236}">
              <a16:creationId xmlns:a16="http://schemas.microsoft.com/office/drawing/2014/main" id="{0908E350-88BE-4F4A-9FF6-32164B3DE983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9" name="Rectangle 21">
          <a:extLst>
            <a:ext uri="{FF2B5EF4-FFF2-40B4-BE49-F238E27FC236}">
              <a16:creationId xmlns:a16="http://schemas.microsoft.com/office/drawing/2014/main" id="{1FD74EA2-2E95-4EB0-8A66-6A6892793672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0" name="AutoShape 22">
          <a:extLst>
            <a:ext uri="{FF2B5EF4-FFF2-40B4-BE49-F238E27FC236}">
              <a16:creationId xmlns:a16="http://schemas.microsoft.com/office/drawing/2014/main" id="{DCCA8310-7355-4974-BCAA-EDFC8ABFC549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1" name="Rectangle 23">
          <a:extLst>
            <a:ext uri="{FF2B5EF4-FFF2-40B4-BE49-F238E27FC236}">
              <a16:creationId xmlns:a16="http://schemas.microsoft.com/office/drawing/2014/main" id="{87F40D8E-41AF-4FDC-8E30-F2EBE79F79AC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2" name="Rectangle 24">
          <a:extLst>
            <a:ext uri="{FF2B5EF4-FFF2-40B4-BE49-F238E27FC236}">
              <a16:creationId xmlns:a16="http://schemas.microsoft.com/office/drawing/2014/main" id="{FBE0B25E-0571-4698-935C-538F0DAEA134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3" name="AutoShape 25">
          <a:extLst>
            <a:ext uri="{FF2B5EF4-FFF2-40B4-BE49-F238E27FC236}">
              <a16:creationId xmlns:a16="http://schemas.microsoft.com/office/drawing/2014/main" id="{C15FA6D4-7C6F-4CE9-A33A-A768E001849D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55</xdr:row>
      <xdr:rowOff>0</xdr:rowOff>
    </xdr:from>
    <xdr:to>
      <xdr:col>46</xdr:col>
      <xdr:colOff>0</xdr:colOff>
      <xdr:row>55</xdr:row>
      <xdr:rowOff>0</xdr:rowOff>
    </xdr:to>
    <xdr:sp macro="" textlink="">
      <xdr:nvSpPr>
        <xdr:cNvPr id="54" name="Rectangle 26">
          <a:extLst>
            <a:ext uri="{FF2B5EF4-FFF2-40B4-BE49-F238E27FC236}">
              <a16:creationId xmlns:a16="http://schemas.microsoft.com/office/drawing/2014/main" id="{6A7DB801-82FE-4D60-8489-4D42E2B3F5D9}"/>
            </a:ext>
          </a:extLst>
        </xdr:cNvPr>
        <xdr:cNvSpPr>
          <a:spLocks noChangeArrowheads="1"/>
        </xdr:cNvSpPr>
      </xdr:nvSpPr>
      <xdr:spPr bwMode="auto">
        <a:xfrm>
          <a:off x="9629775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37906</xdr:colOff>
      <xdr:row>10</xdr:row>
      <xdr:rowOff>3349</xdr:rowOff>
    </xdr:from>
    <xdr:to>
      <xdr:col>5</xdr:col>
      <xdr:colOff>54467</xdr:colOff>
      <xdr:row>13</xdr:row>
      <xdr:rowOff>12445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15DD0707-AE4D-46FD-B172-D9571C6A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06" y="1813099"/>
          <a:ext cx="749986" cy="78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272762</xdr:colOff>
      <xdr:row>13</xdr:row>
      <xdr:rowOff>102616</xdr:rowOff>
    </xdr:from>
    <xdr:ext cx="1373586" cy="143985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F124292C-53BB-4087-BE2E-433328B84CC1}"/>
            </a:ext>
          </a:extLst>
        </xdr:cNvPr>
        <xdr:cNvSpPr/>
      </xdr:nvSpPr>
      <xdr:spPr>
        <a:xfrm>
          <a:off x="3797012" y="26838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88072</xdr:colOff>
      <xdr:row>9</xdr:row>
      <xdr:rowOff>242703</xdr:rowOff>
    </xdr:from>
    <xdr:to>
      <xdr:col>23</xdr:col>
      <xdr:colOff>206925</xdr:colOff>
      <xdr:row>12</xdr:row>
      <xdr:rowOff>54736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D487103A-19C5-4978-9F5A-A64F9F44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922" y="1785753"/>
          <a:ext cx="2414378" cy="5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268433</xdr:colOff>
      <xdr:row>40</xdr:row>
      <xdr:rowOff>102616</xdr:rowOff>
    </xdr:from>
    <xdr:ext cx="1373586" cy="143985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D2BE628D-3060-4186-9056-58989E103666}"/>
            </a:ext>
          </a:extLst>
        </xdr:cNvPr>
        <xdr:cNvSpPr/>
      </xdr:nvSpPr>
      <xdr:spPr>
        <a:xfrm>
          <a:off x="3792683" y="792264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49267</xdr:colOff>
      <xdr:row>37</xdr:row>
      <xdr:rowOff>3629</xdr:rowOff>
    </xdr:from>
    <xdr:to>
      <xdr:col>5</xdr:col>
      <xdr:colOff>61165</xdr:colOff>
      <xdr:row>40</xdr:row>
      <xdr:rowOff>13362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900FAE03-4C1D-41F1-A21F-8A81B18D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067" y="7052129"/>
          <a:ext cx="745323" cy="78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86218</xdr:colOff>
      <xdr:row>36</xdr:row>
      <xdr:rowOff>244225</xdr:rowOff>
    </xdr:from>
    <xdr:to>
      <xdr:col>23</xdr:col>
      <xdr:colOff>205071</xdr:colOff>
      <xdr:row>39</xdr:row>
      <xdr:rowOff>56260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C797CC09-E61F-4D59-A86A-3716A1F1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068" y="7026025"/>
          <a:ext cx="2414378" cy="59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8517</xdr:colOff>
      <xdr:row>54</xdr:row>
      <xdr:rowOff>8516</xdr:rowOff>
    </xdr:from>
    <xdr:to>
      <xdr:col>48</xdr:col>
      <xdr:colOff>10108</xdr:colOff>
      <xdr:row>72</xdr:row>
      <xdr:rowOff>14931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0A068B57-2EDC-4C49-AF68-DE0F675A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917" y="10419341"/>
          <a:ext cx="4421191" cy="303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143208</xdr:colOff>
      <xdr:row>8</xdr:row>
      <xdr:rowOff>286415</xdr:rowOff>
    </xdr:from>
    <xdr:to>
      <xdr:col>48</xdr:col>
      <xdr:colOff>2187</xdr:colOff>
      <xdr:row>54</xdr:row>
      <xdr:rowOff>2950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7A6F2E21-767D-46CB-B54E-98CB7B527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733" y="1543715"/>
          <a:ext cx="4421454" cy="887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25011B9-0C03-4680-B2B3-DB0C45A42466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D0890DC-033F-4847-9BCC-D3C8A30833E5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947D3E4-EE8D-486C-A14A-146E06A0B6C5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4918B0A8-CEF2-4DE9-A7E9-6861680059E4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7DEB5FD-14A8-439A-8231-8DEFFD45CEC2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6B61D1A-CB02-47D6-8FA4-17B1E55EF9EF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80B6BC3-5DD7-4217-9C3D-23526579A3AD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5E610A63-B6BA-4E18-9AD1-1999F6DEC18F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DECF703-02F7-46E8-A86C-68BE86E2FC11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288DAA0D-B3BC-41F7-9F6F-DBF4157E208B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F338325-42F5-4080-88A1-3143DA3D875C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1E41A98-BA47-43D3-9534-7E89DC1A8D69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2A09B228-03B9-4182-B90C-83D8A132B10C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ED661AF6-57F0-43C3-AF09-A13C1E578800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E06D299-CD17-49F8-9F64-67AA2F38FD2F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AEEB2253-2FCF-4130-956C-8C2BCD4E2DA0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68E4469-02DE-4F38-8CA5-AD8CD33891E9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F559B176-EDF2-4D87-897E-3639E4764333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31B5DE18-709B-44B7-8779-79984C1A8636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5753243-AF5B-4430-8433-10E3C6900776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AE8D591D-303D-4954-ABC9-6575FD23979F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23633CC8-2547-40AB-96C0-0F47D911F309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EA174FED-28D4-4EE5-8EFB-095D5CD979E6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E77272E6-364B-4601-8459-A724A7F809FB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F95D0998-925A-4133-A80F-3994C91FBCB6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3A92A6C3-3116-45AD-B216-FA6365CCE816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F42F2C31-F0E7-4F96-8CF2-E06F82B64195}"/>
            </a:ext>
          </a:extLst>
        </xdr:cNvPr>
        <xdr:cNvSpPr>
          <a:spLocks noChangeArrowheads="1"/>
        </xdr:cNvSpPr>
      </xdr:nvSpPr>
      <xdr:spPr bwMode="auto">
        <a:xfrm>
          <a:off x="11753850" y="111442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A8638A27-B0BC-4847-9D97-D1D20EC46F5F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0" name="Rectangle 2">
          <a:extLst>
            <a:ext uri="{FF2B5EF4-FFF2-40B4-BE49-F238E27FC236}">
              <a16:creationId xmlns:a16="http://schemas.microsoft.com/office/drawing/2014/main" id="{9AB3C232-F0C1-4009-9605-EC57A9BCD536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637F84FF-331C-4AE3-A747-AAE2C9363F5D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1B059507-E598-4A28-BDFC-F00D58205C06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3" name="Rectangle 5">
          <a:extLst>
            <a:ext uri="{FF2B5EF4-FFF2-40B4-BE49-F238E27FC236}">
              <a16:creationId xmlns:a16="http://schemas.microsoft.com/office/drawing/2014/main" id="{718440E1-92DD-4E3B-B670-6A6505861041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4" name="Rectangle 6">
          <a:extLst>
            <a:ext uri="{FF2B5EF4-FFF2-40B4-BE49-F238E27FC236}">
              <a16:creationId xmlns:a16="http://schemas.microsoft.com/office/drawing/2014/main" id="{DD9E49AE-D7BC-484B-96F8-8861777409D1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5" name="AutoShape 7">
          <a:extLst>
            <a:ext uri="{FF2B5EF4-FFF2-40B4-BE49-F238E27FC236}">
              <a16:creationId xmlns:a16="http://schemas.microsoft.com/office/drawing/2014/main" id="{32EF4FFF-EBF2-4792-97C7-176F8CC26F21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6" name="Rectangle 8">
          <a:extLst>
            <a:ext uri="{FF2B5EF4-FFF2-40B4-BE49-F238E27FC236}">
              <a16:creationId xmlns:a16="http://schemas.microsoft.com/office/drawing/2014/main" id="{D9C56543-FD1D-4E5C-A81D-AE9FF3C0032A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7" name="Rectangle 9">
          <a:extLst>
            <a:ext uri="{FF2B5EF4-FFF2-40B4-BE49-F238E27FC236}">
              <a16:creationId xmlns:a16="http://schemas.microsoft.com/office/drawing/2014/main" id="{C02B24D5-DE0F-4306-91BA-88C24160849F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8" name="AutoShape 10">
          <a:extLst>
            <a:ext uri="{FF2B5EF4-FFF2-40B4-BE49-F238E27FC236}">
              <a16:creationId xmlns:a16="http://schemas.microsoft.com/office/drawing/2014/main" id="{D50A1337-E7F4-426C-8197-4B9AD7F3467C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39" name="Rectangle 11">
          <a:extLst>
            <a:ext uri="{FF2B5EF4-FFF2-40B4-BE49-F238E27FC236}">
              <a16:creationId xmlns:a16="http://schemas.microsoft.com/office/drawing/2014/main" id="{A51510AF-6296-4ECA-857F-EC8CA92197F5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0" name="Rectangle 12">
          <a:extLst>
            <a:ext uri="{FF2B5EF4-FFF2-40B4-BE49-F238E27FC236}">
              <a16:creationId xmlns:a16="http://schemas.microsoft.com/office/drawing/2014/main" id="{F132353E-CB5C-46BF-AF2F-EC24F1F799D5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43DBFDBE-7DC3-4D39-8EC7-1DF554C0714C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2" name="Rectangle 14">
          <a:extLst>
            <a:ext uri="{FF2B5EF4-FFF2-40B4-BE49-F238E27FC236}">
              <a16:creationId xmlns:a16="http://schemas.microsoft.com/office/drawing/2014/main" id="{769F3279-AF49-42ED-8CA0-390C043289FE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3" name="Rectangle 15">
          <a:extLst>
            <a:ext uri="{FF2B5EF4-FFF2-40B4-BE49-F238E27FC236}">
              <a16:creationId xmlns:a16="http://schemas.microsoft.com/office/drawing/2014/main" id="{4AE55467-6710-432C-9A6E-9D364175D6DF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4" name="AutoShape 16">
          <a:extLst>
            <a:ext uri="{FF2B5EF4-FFF2-40B4-BE49-F238E27FC236}">
              <a16:creationId xmlns:a16="http://schemas.microsoft.com/office/drawing/2014/main" id="{B16B6149-27A6-41D3-ABBA-CDFCDF62CBAC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5" name="Rectangle 17">
          <a:extLst>
            <a:ext uri="{FF2B5EF4-FFF2-40B4-BE49-F238E27FC236}">
              <a16:creationId xmlns:a16="http://schemas.microsoft.com/office/drawing/2014/main" id="{9F9766F5-48DD-4252-86DC-AC08BDDB156C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6" name="Rectangle 18">
          <a:extLst>
            <a:ext uri="{FF2B5EF4-FFF2-40B4-BE49-F238E27FC236}">
              <a16:creationId xmlns:a16="http://schemas.microsoft.com/office/drawing/2014/main" id="{8D28DF27-8C31-4BDC-BB80-3ED6C5DD9D22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7" name="AutoShape 19">
          <a:extLst>
            <a:ext uri="{FF2B5EF4-FFF2-40B4-BE49-F238E27FC236}">
              <a16:creationId xmlns:a16="http://schemas.microsoft.com/office/drawing/2014/main" id="{784D6FAC-3AF2-47A7-BAC6-0C80E056EA40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8" name="Rectangle 20">
          <a:extLst>
            <a:ext uri="{FF2B5EF4-FFF2-40B4-BE49-F238E27FC236}">
              <a16:creationId xmlns:a16="http://schemas.microsoft.com/office/drawing/2014/main" id="{237325BB-0D05-4FB9-813D-89B35B7B48E4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49" name="Rectangle 21">
          <a:extLst>
            <a:ext uri="{FF2B5EF4-FFF2-40B4-BE49-F238E27FC236}">
              <a16:creationId xmlns:a16="http://schemas.microsoft.com/office/drawing/2014/main" id="{2FD11D5F-3753-4859-ADAC-B167B08C99B8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0" name="AutoShape 22">
          <a:extLst>
            <a:ext uri="{FF2B5EF4-FFF2-40B4-BE49-F238E27FC236}">
              <a16:creationId xmlns:a16="http://schemas.microsoft.com/office/drawing/2014/main" id="{57D3840D-FFC3-4F8C-A1AF-87A05A5B83B1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1" name="Rectangle 23">
          <a:extLst>
            <a:ext uri="{FF2B5EF4-FFF2-40B4-BE49-F238E27FC236}">
              <a16:creationId xmlns:a16="http://schemas.microsoft.com/office/drawing/2014/main" id="{B04E5AF2-D5E0-4A96-BC2C-D3974B80C26C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2" name="Rectangle 24">
          <a:extLst>
            <a:ext uri="{FF2B5EF4-FFF2-40B4-BE49-F238E27FC236}">
              <a16:creationId xmlns:a16="http://schemas.microsoft.com/office/drawing/2014/main" id="{017EFC3F-CE4E-493D-B687-22BE345285CA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52</xdr:row>
      <xdr:rowOff>0</xdr:rowOff>
    </xdr:from>
    <xdr:to>
      <xdr:col>47</xdr:col>
      <xdr:colOff>0</xdr:colOff>
      <xdr:row>52</xdr:row>
      <xdr:rowOff>0</xdr:rowOff>
    </xdr:to>
    <xdr:sp macro="" textlink="">
      <xdr:nvSpPr>
        <xdr:cNvPr id="53" name="AutoShape 25">
          <a:extLst>
            <a:ext uri="{FF2B5EF4-FFF2-40B4-BE49-F238E27FC236}">
              <a16:creationId xmlns:a16="http://schemas.microsoft.com/office/drawing/2014/main" id="{D2EBA74E-D331-439C-8286-28A7959E8D8E}"/>
            </a:ext>
          </a:extLst>
        </xdr:cNvPr>
        <xdr:cNvSpPr>
          <a:spLocks noChangeArrowheads="1"/>
        </xdr:cNvSpPr>
      </xdr:nvSpPr>
      <xdr:spPr bwMode="auto">
        <a:xfrm>
          <a:off x="9639300" y="109347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52</xdr:row>
      <xdr:rowOff>0</xdr:rowOff>
    </xdr:from>
    <xdr:to>
      <xdr:col>46</xdr:col>
      <xdr:colOff>0</xdr:colOff>
      <xdr:row>52</xdr:row>
      <xdr:rowOff>0</xdr:rowOff>
    </xdr:to>
    <xdr:sp macro="" textlink="">
      <xdr:nvSpPr>
        <xdr:cNvPr id="54" name="Rectangle 26">
          <a:extLst>
            <a:ext uri="{FF2B5EF4-FFF2-40B4-BE49-F238E27FC236}">
              <a16:creationId xmlns:a16="http://schemas.microsoft.com/office/drawing/2014/main" id="{F0713903-A9DA-46C8-A7BF-F71FEF370BA3}"/>
            </a:ext>
          </a:extLst>
        </xdr:cNvPr>
        <xdr:cNvSpPr>
          <a:spLocks noChangeArrowheads="1"/>
        </xdr:cNvSpPr>
      </xdr:nvSpPr>
      <xdr:spPr bwMode="auto">
        <a:xfrm>
          <a:off x="9420225" y="109347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37906</xdr:colOff>
      <xdr:row>10</xdr:row>
      <xdr:rowOff>3349</xdr:rowOff>
    </xdr:from>
    <xdr:to>
      <xdr:col>5</xdr:col>
      <xdr:colOff>54466</xdr:colOff>
      <xdr:row>13</xdr:row>
      <xdr:rowOff>12445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5F86A4D3-C117-4DC6-AB4C-8ED90583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156" y="1813099"/>
          <a:ext cx="749985" cy="78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272762</xdr:colOff>
      <xdr:row>13</xdr:row>
      <xdr:rowOff>102616</xdr:rowOff>
    </xdr:from>
    <xdr:ext cx="1373586" cy="143985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369CCD23-1615-439B-AD05-F1602E53313C}"/>
            </a:ext>
          </a:extLst>
        </xdr:cNvPr>
        <xdr:cNvSpPr/>
      </xdr:nvSpPr>
      <xdr:spPr>
        <a:xfrm>
          <a:off x="3587462" y="26838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88072</xdr:colOff>
      <xdr:row>9</xdr:row>
      <xdr:rowOff>242703</xdr:rowOff>
    </xdr:from>
    <xdr:to>
      <xdr:col>23</xdr:col>
      <xdr:colOff>206925</xdr:colOff>
      <xdr:row>12</xdr:row>
      <xdr:rowOff>54736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3020C34F-4DCC-4DF3-BA40-313942E5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8372" y="1785753"/>
          <a:ext cx="2414378" cy="5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268433</xdr:colOff>
      <xdr:row>37</xdr:row>
      <xdr:rowOff>102616</xdr:rowOff>
    </xdr:from>
    <xdr:ext cx="1373586" cy="143985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CDD2E09A-1AA0-41F7-8653-4C10D788AC2A}"/>
            </a:ext>
          </a:extLst>
        </xdr:cNvPr>
        <xdr:cNvSpPr/>
      </xdr:nvSpPr>
      <xdr:spPr>
        <a:xfrm>
          <a:off x="3583133" y="78654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49267</xdr:colOff>
      <xdr:row>34</xdr:row>
      <xdr:rowOff>3629</xdr:rowOff>
    </xdr:from>
    <xdr:to>
      <xdr:col>5</xdr:col>
      <xdr:colOff>61164</xdr:colOff>
      <xdr:row>37</xdr:row>
      <xdr:rowOff>13363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F0D5A204-E66C-4431-95CD-074E710F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517" y="6994979"/>
          <a:ext cx="745322" cy="781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86218</xdr:colOff>
      <xdr:row>33</xdr:row>
      <xdr:rowOff>244225</xdr:rowOff>
    </xdr:from>
    <xdr:to>
      <xdr:col>23</xdr:col>
      <xdr:colOff>205071</xdr:colOff>
      <xdr:row>36</xdr:row>
      <xdr:rowOff>56261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FECFDC08-7C0D-4966-BE64-20FBBF1E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518" y="6968875"/>
          <a:ext cx="2414378" cy="593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144944</xdr:colOff>
      <xdr:row>9</xdr:row>
      <xdr:rowOff>16095</xdr:rowOff>
    </xdr:from>
    <xdr:to>
      <xdr:col>48</xdr:col>
      <xdr:colOff>8282</xdr:colOff>
      <xdr:row>51</xdr:row>
      <xdr:rowOff>18440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1A987173-E02B-4128-B0EF-93A05D83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40000" contras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8919" y="1559145"/>
          <a:ext cx="4425813" cy="918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51</xdr:row>
      <xdr:rowOff>0</xdr:rowOff>
    </xdr:from>
    <xdr:to>
      <xdr:col>48</xdr:col>
      <xdr:colOff>4292</xdr:colOff>
      <xdr:row>65</xdr:row>
      <xdr:rowOff>233458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21F3F327-2423-4F1B-A8C9-236DC7ACC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0725150"/>
          <a:ext cx="4423892" cy="2624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43B4A02-187F-4FD8-B0EE-2415F5D5269D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108321A-F113-41EB-A286-CDE55898DA56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0C8804B-FA7B-4B79-8467-11067AE5472E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15201695-70BB-44C7-A738-B990CED686D5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5B9141B-C088-4661-854A-F7CCEE604B98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910A11B-EE6C-4F80-A0F1-CC8524D5F71A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B29C7212-B8D9-43F0-AB12-B74F07179AD7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A03C318-5FC5-4683-A454-B7DD175BCEEE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DC25A0A-797E-4B6B-AA7F-A69FC34E8EDF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01A9CEF7-2AA6-4740-9630-A921E210BC76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F788EBC-C035-4F2A-8624-C4E179F8EF16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89487F2C-054A-4B0D-8709-59F6E9AF9F8F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11BBB8A0-EA38-49FE-9EF6-0F66AC2726D7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E9C2DBCD-0ACA-4BF5-838A-173A8EC958F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3352CC7-3B5F-4316-94FB-49DC1478924C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E513C535-803A-47C5-AB16-9F41E54ADE6E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4401090-6A74-473D-9746-048902A9119B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0E9EF0C-0430-4472-885A-3B87002C1C22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B03E50FF-29FA-44B8-B40C-D71532B2D05A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60F7A818-D63D-4EA8-BE11-EC26B5ED8AE9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5D55D92-8332-436F-8713-7C1B6E40A5F6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52CCB632-1A21-4AF1-B8C6-9A146B04F4B3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A3BE7680-2CE2-4D08-BFBB-E962CB79A497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A3FD2410-895D-4B44-A0B9-9078745515B9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ADD8A7AE-4C93-4A88-8B4F-4B0D11327CF1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A69831F2-7567-4A82-A8D4-CC0A15036C60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0</xdr:colOff>
      <xdr:row>56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163219B-411E-49D0-B0E3-1B48ED27A803}"/>
            </a:ext>
          </a:extLst>
        </xdr:cNvPr>
        <xdr:cNvSpPr>
          <a:spLocks noChangeArrowheads="1"/>
        </xdr:cNvSpPr>
      </xdr:nvSpPr>
      <xdr:spPr bwMode="auto">
        <a:xfrm>
          <a:off x="11963400" y="10772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CC40599B-EDF7-44D5-B132-C107C2360995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0" name="Rectangle 2">
          <a:extLst>
            <a:ext uri="{FF2B5EF4-FFF2-40B4-BE49-F238E27FC236}">
              <a16:creationId xmlns:a16="http://schemas.microsoft.com/office/drawing/2014/main" id="{230FAF49-D3B5-4EA2-A8BF-86542080B18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1" name="Rectangle 3">
          <a:extLst>
            <a:ext uri="{FF2B5EF4-FFF2-40B4-BE49-F238E27FC236}">
              <a16:creationId xmlns:a16="http://schemas.microsoft.com/office/drawing/2014/main" id="{A3729509-39E3-4F7A-9A81-354E623CAC9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993945E5-25FA-4ACE-A707-F810005AB684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3" name="Rectangle 5">
          <a:extLst>
            <a:ext uri="{FF2B5EF4-FFF2-40B4-BE49-F238E27FC236}">
              <a16:creationId xmlns:a16="http://schemas.microsoft.com/office/drawing/2014/main" id="{E330AAEB-C669-4183-A7B1-2A0FD6F08D6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4" name="Rectangle 6">
          <a:extLst>
            <a:ext uri="{FF2B5EF4-FFF2-40B4-BE49-F238E27FC236}">
              <a16:creationId xmlns:a16="http://schemas.microsoft.com/office/drawing/2014/main" id="{591732B2-0039-4C33-8E23-3BF4B02F4E12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5" name="AutoShape 7">
          <a:extLst>
            <a:ext uri="{FF2B5EF4-FFF2-40B4-BE49-F238E27FC236}">
              <a16:creationId xmlns:a16="http://schemas.microsoft.com/office/drawing/2014/main" id="{E41BE65F-612F-422A-9862-177EA2EAC80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6" name="Rectangle 8">
          <a:extLst>
            <a:ext uri="{FF2B5EF4-FFF2-40B4-BE49-F238E27FC236}">
              <a16:creationId xmlns:a16="http://schemas.microsoft.com/office/drawing/2014/main" id="{1FC3BB63-9CB9-4209-89CF-F69873F6ABC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7" name="Rectangle 9">
          <a:extLst>
            <a:ext uri="{FF2B5EF4-FFF2-40B4-BE49-F238E27FC236}">
              <a16:creationId xmlns:a16="http://schemas.microsoft.com/office/drawing/2014/main" id="{1E64DF97-CF6B-4081-8DCE-FF301EDADBD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8" name="AutoShape 10">
          <a:extLst>
            <a:ext uri="{FF2B5EF4-FFF2-40B4-BE49-F238E27FC236}">
              <a16:creationId xmlns:a16="http://schemas.microsoft.com/office/drawing/2014/main" id="{65A52BA0-FFC3-41A2-87FC-570367ED09A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39" name="Rectangle 11">
          <a:extLst>
            <a:ext uri="{FF2B5EF4-FFF2-40B4-BE49-F238E27FC236}">
              <a16:creationId xmlns:a16="http://schemas.microsoft.com/office/drawing/2014/main" id="{C3C79C62-3A37-4213-99E1-6B68EF913B08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0" name="Rectangle 12">
          <a:extLst>
            <a:ext uri="{FF2B5EF4-FFF2-40B4-BE49-F238E27FC236}">
              <a16:creationId xmlns:a16="http://schemas.microsoft.com/office/drawing/2014/main" id="{3241201C-7402-4D0F-B2D4-315A3D1FCD92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C43DE337-E619-4741-808A-01C1CFFFEEB2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2" name="Rectangle 14">
          <a:extLst>
            <a:ext uri="{FF2B5EF4-FFF2-40B4-BE49-F238E27FC236}">
              <a16:creationId xmlns:a16="http://schemas.microsoft.com/office/drawing/2014/main" id="{9589C1CC-97DD-4780-8D7F-C8C53C209965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3" name="Rectangle 15">
          <a:extLst>
            <a:ext uri="{FF2B5EF4-FFF2-40B4-BE49-F238E27FC236}">
              <a16:creationId xmlns:a16="http://schemas.microsoft.com/office/drawing/2014/main" id="{9E4B8E16-68C2-4DB7-ABC2-8616A45F4805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4" name="AutoShape 16">
          <a:extLst>
            <a:ext uri="{FF2B5EF4-FFF2-40B4-BE49-F238E27FC236}">
              <a16:creationId xmlns:a16="http://schemas.microsoft.com/office/drawing/2014/main" id="{D7466A27-2AFB-4B6C-A357-B95C48EF436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5" name="Rectangle 17">
          <a:extLst>
            <a:ext uri="{FF2B5EF4-FFF2-40B4-BE49-F238E27FC236}">
              <a16:creationId xmlns:a16="http://schemas.microsoft.com/office/drawing/2014/main" id="{B5B5FE69-3A0E-4D06-A4F6-2F1DF53AF28D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6" name="Rectangle 18">
          <a:extLst>
            <a:ext uri="{FF2B5EF4-FFF2-40B4-BE49-F238E27FC236}">
              <a16:creationId xmlns:a16="http://schemas.microsoft.com/office/drawing/2014/main" id="{DD02878A-C8A4-40A9-A4BD-FF53DB48FA1A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7" name="AutoShape 19">
          <a:extLst>
            <a:ext uri="{FF2B5EF4-FFF2-40B4-BE49-F238E27FC236}">
              <a16:creationId xmlns:a16="http://schemas.microsoft.com/office/drawing/2014/main" id="{BFEF8C98-516F-4FD7-9DB3-1F965DBF7C9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8" name="Rectangle 20">
          <a:extLst>
            <a:ext uri="{FF2B5EF4-FFF2-40B4-BE49-F238E27FC236}">
              <a16:creationId xmlns:a16="http://schemas.microsoft.com/office/drawing/2014/main" id="{7A77DDC9-052A-4FC1-9EE5-367760C2545E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49" name="Rectangle 21">
          <a:extLst>
            <a:ext uri="{FF2B5EF4-FFF2-40B4-BE49-F238E27FC236}">
              <a16:creationId xmlns:a16="http://schemas.microsoft.com/office/drawing/2014/main" id="{223F706A-1D7A-487F-A9CF-8970AA959F36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0" name="AutoShape 22">
          <a:extLst>
            <a:ext uri="{FF2B5EF4-FFF2-40B4-BE49-F238E27FC236}">
              <a16:creationId xmlns:a16="http://schemas.microsoft.com/office/drawing/2014/main" id="{F48205D8-191C-4701-B1E4-247AFE6FB63C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1" name="Rectangle 23">
          <a:extLst>
            <a:ext uri="{FF2B5EF4-FFF2-40B4-BE49-F238E27FC236}">
              <a16:creationId xmlns:a16="http://schemas.microsoft.com/office/drawing/2014/main" id="{5BDB6641-AB72-419F-B5FF-CF92DEF0399C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2" name="Rectangle 24">
          <a:extLst>
            <a:ext uri="{FF2B5EF4-FFF2-40B4-BE49-F238E27FC236}">
              <a16:creationId xmlns:a16="http://schemas.microsoft.com/office/drawing/2014/main" id="{91E2FDA2-F3D9-4529-96F6-0432F5AF979B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0</xdr:colOff>
      <xdr:row>55</xdr:row>
      <xdr:rowOff>0</xdr:rowOff>
    </xdr:from>
    <xdr:to>
      <xdr:col>47</xdr:col>
      <xdr:colOff>0</xdr:colOff>
      <xdr:row>55</xdr:row>
      <xdr:rowOff>0</xdr:rowOff>
    </xdr:to>
    <xdr:sp macro="" textlink="">
      <xdr:nvSpPr>
        <xdr:cNvPr id="53" name="AutoShape 25">
          <a:extLst>
            <a:ext uri="{FF2B5EF4-FFF2-40B4-BE49-F238E27FC236}">
              <a16:creationId xmlns:a16="http://schemas.microsoft.com/office/drawing/2014/main" id="{C3C738BE-79CC-4269-A481-006CDCC43F53}"/>
            </a:ext>
          </a:extLst>
        </xdr:cNvPr>
        <xdr:cNvSpPr>
          <a:spLocks noChangeArrowheads="1"/>
        </xdr:cNvSpPr>
      </xdr:nvSpPr>
      <xdr:spPr bwMode="auto">
        <a:xfrm>
          <a:off x="9848850" y="105918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0</xdr:colOff>
      <xdr:row>55</xdr:row>
      <xdr:rowOff>0</xdr:rowOff>
    </xdr:from>
    <xdr:to>
      <xdr:col>46</xdr:col>
      <xdr:colOff>0</xdr:colOff>
      <xdr:row>55</xdr:row>
      <xdr:rowOff>0</xdr:rowOff>
    </xdr:to>
    <xdr:sp macro="" textlink="">
      <xdr:nvSpPr>
        <xdr:cNvPr id="54" name="Rectangle 26">
          <a:extLst>
            <a:ext uri="{FF2B5EF4-FFF2-40B4-BE49-F238E27FC236}">
              <a16:creationId xmlns:a16="http://schemas.microsoft.com/office/drawing/2014/main" id="{4D88AA7E-C9F6-4F61-BFF1-815768FFE503}"/>
            </a:ext>
          </a:extLst>
        </xdr:cNvPr>
        <xdr:cNvSpPr>
          <a:spLocks noChangeArrowheads="1"/>
        </xdr:cNvSpPr>
      </xdr:nvSpPr>
      <xdr:spPr bwMode="auto">
        <a:xfrm>
          <a:off x="9629775" y="10591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37906</xdr:colOff>
      <xdr:row>10</xdr:row>
      <xdr:rowOff>3349</xdr:rowOff>
    </xdr:from>
    <xdr:to>
      <xdr:col>5</xdr:col>
      <xdr:colOff>54467</xdr:colOff>
      <xdr:row>13</xdr:row>
      <xdr:rowOff>12445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7F9B0157-55E0-4FB7-B71D-97E87DD67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706" y="1813099"/>
          <a:ext cx="749986" cy="780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272762</xdr:colOff>
      <xdr:row>13</xdr:row>
      <xdr:rowOff>102616</xdr:rowOff>
    </xdr:from>
    <xdr:ext cx="1373586" cy="143985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C466589-A1CD-4411-8FB6-6352D1B1E0AD}"/>
            </a:ext>
          </a:extLst>
        </xdr:cNvPr>
        <xdr:cNvSpPr/>
      </xdr:nvSpPr>
      <xdr:spPr>
        <a:xfrm>
          <a:off x="3797012" y="268389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13</xdr:col>
      <xdr:colOff>88072</xdr:colOff>
      <xdr:row>9</xdr:row>
      <xdr:rowOff>242703</xdr:rowOff>
    </xdr:from>
    <xdr:to>
      <xdr:col>23</xdr:col>
      <xdr:colOff>206925</xdr:colOff>
      <xdr:row>12</xdr:row>
      <xdr:rowOff>54736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2DF626AD-DE16-4025-88A9-5D5D43F1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7922" y="1785753"/>
          <a:ext cx="2414378" cy="59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268433</xdr:colOff>
      <xdr:row>40</xdr:row>
      <xdr:rowOff>102616</xdr:rowOff>
    </xdr:from>
    <xdr:ext cx="1373586" cy="143985"/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458CFCDB-0BE5-4006-BC44-AA1FD6FD88CA}"/>
            </a:ext>
          </a:extLst>
        </xdr:cNvPr>
        <xdr:cNvSpPr/>
      </xdr:nvSpPr>
      <xdr:spPr>
        <a:xfrm>
          <a:off x="3792683" y="7922641"/>
          <a:ext cx="1373586" cy="1439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altLang="ja-JP" sz="600" b="0" cap="none" spc="0">
              <a:ln w="0">
                <a:noFill/>
              </a:ln>
              <a:solidFill>
                <a:schemeClr val="tx1"/>
              </a:solidFill>
              <a:effectLst/>
            </a:rPr>
            <a:t>  1             2            3             4            5</a:t>
          </a:r>
          <a:endParaRPr lang="ja-JP" altLang="en-US" sz="500" b="0" cap="none" spc="0">
            <a:ln w="0"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 editAs="oneCell">
    <xdr:from>
      <xdr:col>1</xdr:col>
      <xdr:colOff>49267</xdr:colOff>
      <xdr:row>37</xdr:row>
      <xdr:rowOff>3629</xdr:rowOff>
    </xdr:from>
    <xdr:to>
      <xdr:col>5</xdr:col>
      <xdr:colOff>61165</xdr:colOff>
      <xdr:row>40</xdr:row>
      <xdr:rowOff>13362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9797C663-219E-4F14-BC10-76F829F9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067" y="7052129"/>
          <a:ext cx="745323" cy="781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86218</xdr:colOff>
      <xdr:row>36</xdr:row>
      <xdr:rowOff>244225</xdr:rowOff>
    </xdr:from>
    <xdr:to>
      <xdr:col>23</xdr:col>
      <xdr:colOff>205071</xdr:colOff>
      <xdr:row>39</xdr:row>
      <xdr:rowOff>56260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719C9DD5-953B-4F7A-9269-A48DBCC7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6068" y="7026025"/>
          <a:ext cx="2414378" cy="59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8517</xdr:colOff>
      <xdr:row>54</xdr:row>
      <xdr:rowOff>8516</xdr:rowOff>
    </xdr:from>
    <xdr:to>
      <xdr:col>48</xdr:col>
      <xdr:colOff>10108</xdr:colOff>
      <xdr:row>72</xdr:row>
      <xdr:rowOff>5406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5488FAC5-7367-4CFB-A3CA-9966F75F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917" y="10419341"/>
          <a:ext cx="4421191" cy="303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143208</xdr:colOff>
      <xdr:row>8</xdr:row>
      <xdr:rowOff>286415</xdr:rowOff>
    </xdr:from>
    <xdr:to>
      <xdr:col>48</xdr:col>
      <xdr:colOff>2187</xdr:colOff>
      <xdr:row>54</xdr:row>
      <xdr:rowOff>2950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583A8392-711B-418D-95A8-B9007B89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733" y="1543715"/>
          <a:ext cx="4421454" cy="887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A46"/>
  <sheetViews>
    <sheetView topLeftCell="A34" zoomScaleNormal="100" workbookViewId="0">
      <selection activeCell="B39" sqref="B39"/>
    </sheetView>
  </sheetViews>
  <sheetFormatPr defaultColWidth="11.08984375" defaultRowHeight="13" x14ac:dyDescent="0.2"/>
  <cols>
    <col min="1" max="1" width="4.90625" customWidth="1"/>
    <col min="2" max="2" width="3.453125" customWidth="1"/>
    <col min="3" max="10" width="5.453125" hidden="1" customWidth="1"/>
    <col min="11" max="14" width="1.7265625" customWidth="1"/>
    <col min="15" max="15" width="1" customWidth="1"/>
    <col min="16" max="19" width="1.7265625" customWidth="1"/>
    <col min="20" max="20" width="12.7265625" customWidth="1"/>
    <col min="21" max="24" width="1.7265625" customWidth="1"/>
    <col min="25" max="25" width="1" customWidth="1"/>
    <col min="26" max="29" width="1.7265625" customWidth="1"/>
    <col min="30" max="30" width="12.7265625" customWidth="1"/>
    <col min="31" max="34" width="1.7265625" customWidth="1"/>
    <col min="35" max="35" width="1" customWidth="1"/>
    <col min="36" max="39" width="1.7265625" customWidth="1"/>
    <col min="40" max="40" width="12.7265625" customWidth="1"/>
    <col min="41" max="44" width="1.7265625" customWidth="1"/>
    <col min="45" max="45" width="1" customWidth="1"/>
    <col min="46" max="49" width="1.7265625" customWidth="1"/>
    <col min="50" max="50" width="12.7265625" customWidth="1"/>
    <col min="51" max="51" width="4.6328125" bestFit="1" customWidth="1"/>
    <col min="52" max="52" width="3.7265625" bestFit="1" customWidth="1"/>
    <col min="53" max="53" width="11.6328125" bestFit="1" customWidth="1"/>
    <col min="54" max="94" width="10.453125" customWidth="1"/>
  </cols>
  <sheetData>
    <row r="1" spans="1:53" ht="11.25" customHeight="1" x14ac:dyDescent="0.2">
      <c r="K1" s="157"/>
      <c r="L1" s="157"/>
      <c r="M1" s="157"/>
      <c r="N1" s="157"/>
      <c r="O1" s="157"/>
      <c r="P1" s="157"/>
      <c r="Q1" s="157"/>
      <c r="R1" s="157"/>
      <c r="S1" s="157"/>
    </row>
    <row r="2" spans="1:53" ht="11.25" customHeight="1" thickBot="1" x14ac:dyDescent="0.25">
      <c r="B2" s="27"/>
      <c r="K2" s="157"/>
      <c r="L2" s="157"/>
      <c r="M2" s="157"/>
      <c r="N2" s="157"/>
      <c r="O2" s="157"/>
      <c r="P2" s="157"/>
      <c r="Q2" s="157"/>
      <c r="R2" s="157"/>
      <c r="S2" s="157"/>
    </row>
    <row r="3" spans="1:53" ht="22.5" customHeight="1" thickBot="1" x14ac:dyDescent="0.25">
      <c r="K3" s="176">
        <v>1</v>
      </c>
      <c r="L3" s="177"/>
      <c r="M3" s="177"/>
      <c r="N3" s="177"/>
      <c r="O3" s="177"/>
      <c r="P3" s="177"/>
      <c r="Q3" s="177"/>
      <c r="R3" s="177"/>
      <c r="S3" s="177"/>
      <c r="T3" s="149"/>
      <c r="U3" s="176">
        <v>2</v>
      </c>
      <c r="V3" s="177"/>
      <c r="W3" s="177"/>
      <c r="X3" s="177"/>
      <c r="Y3" s="177"/>
      <c r="Z3" s="177"/>
      <c r="AA3" s="177"/>
      <c r="AB3" s="177"/>
      <c r="AC3" s="177"/>
      <c r="AD3" s="149"/>
      <c r="AE3" s="176">
        <v>3</v>
      </c>
      <c r="AF3" s="177"/>
      <c r="AG3" s="177"/>
      <c r="AH3" s="177"/>
      <c r="AI3" s="177"/>
      <c r="AJ3" s="177"/>
      <c r="AK3" s="177"/>
      <c r="AL3" s="177"/>
      <c r="AM3" s="177"/>
      <c r="AN3" s="149"/>
      <c r="AO3" s="176">
        <v>4</v>
      </c>
      <c r="AP3" s="177"/>
      <c r="AQ3" s="177"/>
      <c r="AR3" s="177"/>
      <c r="AS3" s="177"/>
      <c r="AT3" s="177"/>
      <c r="AU3" s="177"/>
      <c r="AV3" s="177"/>
      <c r="AW3" s="177"/>
      <c r="AX3" s="155"/>
    </row>
    <row r="4" spans="1:53" ht="13.5" thickBot="1" x14ac:dyDescent="0.25">
      <c r="A4" s="18" t="s">
        <v>16</v>
      </c>
      <c r="B4" s="122">
        <v>0</v>
      </c>
      <c r="C4" s="123" t="str">
        <f>K4&amp;""</f>
        <v/>
      </c>
      <c r="D4" s="123" t="str">
        <f>U4&amp;""</f>
        <v/>
      </c>
      <c r="E4" s="123" t="str">
        <f>AE4&amp;""</f>
        <v/>
      </c>
      <c r="F4" s="123" t="str">
        <f>AO4&amp;""</f>
        <v/>
      </c>
      <c r="G4" s="123" t="str">
        <f>K26&amp;""</f>
        <v/>
      </c>
      <c r="H4" s="123" t="str">
        <f>U26&amp;""</f>
        <v/>
      </c>
      <c r="I4" s="123" t="str">
        <f>AL26&amp;""</f>
        <v/>
      </c>
      <c r="J4" s="123" t="str">
        <f>AO26&amp;""</f>
        <v/>
      </c>
      <c r="K4" s="174"/>
      <c r="L4" s="175"/>
      <c r="M4" s="175"/>
      <c r="N4" s="175"/>
      <c r="O4" s="175"/>
      <c r="P4" s="175"/>
      <c r="Q4" s="175"/>
      <c r="R4" s="175"/>
      <c r="S4" s="175"/>
      <c r="T4" s="150" t="s">
        <v>65</v>
      </c>
      <c r="U4" s="174"/>
      <c r="V4" s="175"/>
      <c r="W4" s="175"/>
      <c r="X4" s="175"/>
      <c r="Y4" s="175"/>
      <c r="Z4" s="175"/>
      <c r="AA4" s="175"/>
      <c r="AB4" s="175"/>
      <c r="AC4" s="175"/>
      <c r="AD4" s="150" t="s">
        <v>65</v>
      </c>
      <c r="AE4" s="174"/>
      <c r="AF4" s="175"/>
      <c r="AG4" s="175"/>
      <c r="AH4" s="175"/>
      <c r="AI4" s="175"/>
      <c r="AJ4" s="175"/>
      <c r="AK4" s="175"/>
      <c r="AL4" s="175"/>
      <c r="AM4" s="175"/>
      <c r="AN4" s="150" t="s">
        <v>65</v>
      </c>
      <c r="AO4" s="174"/>
      <c r="AP4" s="175"/>
      <c r="AQ4" s="175"/>
      <c r="AR4" s="175"/>
      <c r="AS4" s="175"/>
      <c r="AT4" s="175"/>
      <c r="AU4" s="175"/>
      <c r="AV4" s="175"/>
      <c r="AW4" s="175"/>
      <c r="AX4" s="150" t="s">
        <v>65</v>
      </c>
      <c r="AY4" s="117" t="s">
        <v>16</v>
      </c>
      <c r="AZ4" t="s">
        <v>59</v>
      </c>
      <c r="BA4" s="125" t="s">
        <v>60</v>
      </c>
    </row>
    <row r="5" spans="1:53" x14ac:dyDescent="0.2">
      <c r="A5" s="121">
        <v>4</v>
      </c>
      <c r="B5" s="17">
        <v>1</v>
      </c>
      <c r="C5" s="129" t="str">
        <f>L5&amp;P5&amp;""</f>
        <v/>
      </c>
      <c r="D5" s="129" t="str">
        <f>V5&amp;Z5&amp;""</f>
        <v/>
      </c>
      <c r="E5" s="129" t="str">
        <f>AF5&amp;AJ5&amp;""</f>
        <v/>
      </c>
      <c r="F5" s="129" t="str">
        <f>AP5&amp;AT5&amp;""</f>
        <v/>
      </c>
      <c r="G5" s="129" t="str">
        <f>L27&amp;P27&amp;""</f>
        <v/>
      </c>
      <c r="H5" s="129" t="str">
        <f>V27&amp;Z27&amp;""</f>
        <v/>
      </c>
      <c r="I5" s="129" t="str">
        <f>AF27&amp;AJ27&amp;""</f>
        <v/>
      </c>
      <c r="J5" s="129" t="str">
        <f>AP27&amp;AT27&amp;""</f>
        <v/>
      </c>
      <c r="K5" s="151"/>
      <c r="L5" s="132"/>
      <c r="M5" s="132"/>
      <c r="N5" s="132"/>
      <c r="O5" s="132"/>
      <c r="P5" s="132"/>
      <c r="Q5" s="132"/>
      <c r="R5" s="132"/>
      <c r="S5" s="133"/>
      <c r="T5" s="115"/>
      <c r="U5" s="151"/>
      <c r="V5" s="132"/>
      <c r="W5" s="132"/>
      <c r="X5" s="132"/>
      <c r="Y5" s="132"/>
      <c r="Z5" s="132"/>
      <c r="AA5" s="132"/>
      <c r="AB5" s="132"/>
      <c r="AC5" s="133"/>
      <c r="AD5" s="115"/>
      <c r="AE5" s="151"/>
      <c r="AF5" s="132"/>
      <c r="AG5" s="132"/>
      <c r="AH5" s="132"/>
      <c r="AI5" s="132"/>
      <c r="AJ5" s="132"/>
      <c r="AK5" s="132"/>
      <c r="AL5" s="132"/>
      <c r="AM5" s="133"/>
      <c r="AN5" s="115"/>
      <c r="AO5" s="151"/>
      <c r="AP5" s="132"/>
      <c r="AQ5" s="132"/>
      <c r="AR5" s="132"/>
      <c r="AS5" s="132"/>
      <c r="AT5" s="132"/>
      <c r="AU5" s="132"/>
      <c r="AV5" s="132"/>
      <c r="AW5" s="133"/>
      <c r="AX5" s="115"/>
      <c r="AY5" s="121">
        <v>4</v>
      </c>
    </row>
    <row r="6" spans="1:53" x14ac:dyDescent="0.2">
      <c r="A6" s="117">
        <v>5</v>
      </c>
      <c r="B6" s="17">
        <v>2</v>
      </c>
      <c r="C6" s="129" t="str">
        <f t="shared" ref="C6:C9" si="0">L6&amp;P6&amp;""</f>
        <v/>
      </c>
      <c r="D6" s="129" t="str">
        <f t="shared" ref="D6:D9" si="1">V6&amp;Z6&amp;""</f>
        <v/>
      </c>
      <c r="E6" s="129" t="str">
        <f t="shared" ref="E6:E9" si="2">AF6&amp;AJ6&amp;""</f>
        <v/>
      </c>
      <c r="F6" s="129" t="str">
        <f t="shared" ref="F6:F9" si="3">AP6&amp;AT6&amp;""</f>
        <v/>
      </c>
      <c r="G6" s="129" t="str">
        <f>L28&amp;P28&amp;""</f>
        <v/>
      </c>
      <c r="H6" s="129" t="str">
        <f>V28&amp;Z28&amp;""</f>
        <v/>
      </c>
      <c r="I6" s="129" t="str">
        <f>AF28&amp;AJ28&amp;""</f>
        <v/>
      </c>
      <c r="J6" s="129" t="str">
        <f>AP28&amp;AT28&amp;""</f>
        <v/>
      </c>
      <c r="K6" s="151"/>
      <c r="L6" s="132"/>
      <c r="M6" s="132"/>
      <c r="N6" s="132"/>
      <c r="O6" s="132"/>
      <c r="P6" s="132"/>
      <c r="Q6" s="132"/>
      <c r="R6" s="132"/>
      <c r="S6" s="133"/>
      <c r="T6" s="115"/>
      <c r="U6" s="151"/>
      <c r="V6" s="132"/>
      <c r="W6" s="132"/>
      <c r="X6" s="132"/>
      <c r="Y6" s="132"/>
      <c r="Z6" s="132"/>
      <c r="AA6" s="132"/>
      <c r="AB6" s="132"/>
      <c r="AC6" s="133"/>
      <c r="AD6" s="115"/>
      <c r="AE6" s="151"/>
      <c r="AF6" s="132"/>
      <c r="AG6" s="132"/>
      <c r="AH6" s="132"/>
      <c r="AI6" s="132"/>
      <c r="AJ6" s="132"/>
      <c r="AK6" s="132"/>
      <c r="AL6" s="132"/>
      <c r="AM6" s="133"/>
      <c r="AN6" s="115"/>
      <c r="AO6" s="151"/>
      <c r="AP6" s="132"/>
      <c r="AQ6" s="132"/>
      <c r="AR6" s="132"/>
      <c r="AS6" s="132"/>
      <c r="AT6" s="132"/>
      <c r="AU6" s="132"/>
      <c r="AV6" s="132"/>
      <c r="AW6" s="133"/>
      <c r="AX6" s="115"/>
      <c r="AY6" s="117">
        <v>5</v>
      </c>
    </row>
    <row r="7" spans="1:53" x14ac:dyDescent="0.2">
      <c r="A7" s="117">
        <v>6</v>
      </c>
      <c r="B7" s="17">
        <v>3</v>
      </c>
      <c r="C7" s="129" t="str">
        <f t="shared" si="0"/>
        <v/>
      </c>
      <c r="D7" s="129" t="str">
        <f t="shared" si="1"/>
        <v/>
      </c>
      <c r="E7" s="129" t="str">
        <f t="shared" si="2"/>
        <v/>
      </c>
      <c r="F7" s="129" t="str">
        <f t="shared" si="3"/>
        <v/>
      </c>
      <c r="G7" s="129" t="str">
        <f>L29&amp;P29&amp;""</f>
        <v/>
      </c>
      <c r="H7" s="129" t="str">
        <f>V29&amp;Z29&amp;""</f>
        <v/>
      </c>
      <c r="I7" s="129" t="str">
        <f>AF29&amp;AJ29&amp;""</f>
        <v/>
      </c>
      <c r="J7" s="129" t="str">
        <f>AP29&amp;AT29&amp;""</f>
        <v/>
      </c>
      <c r="K7" s="151"/>
      <c r="L7" s="132"/>
      <c r="M7" s="132"/>
      <c r="N7" s="132"/>
      <c r="O7" s="132"/>
      <c r="P7" s="132"/>
      <c r="Q7" s="132"/>
      <c r="R7" s="132"/>
      <c r="S7" s="133"/>
      <c r="T7" s="115"/>
      <c r="U7" s="151"/>
      <c r="V7" s="132"/>
      <c r="W7" s="132"/>
      <c r="X7" s="132"/>
      <c r="Y7" s="132"/>
      <c r="Z7" s="132"/>
      <c r="AA7" s="132"/>
      <c r="AB7" s="132"/>
      <c r="AC7" s="133"/>
      <c r="AD7" s="115"/>
      <c r="AE7" s="151"/>
      <c r="AF7" s="132"/>
      <c r="AG7" s="132"/>
      <c r="AH7" s="132"/>
      <c r="AI7" s="132"/>
      <c r="AJ7" s="132"/>
      <c r="AK7" s="132"/>
      <c r="AL7" s="132"/>
      <c r="AM7" s="133"/>
      <c r="AN7" s="115"/>
      <c r="AO7" s="151"/>
      <c r="AP7" s="132"/>
      <c r="AQ7" s="132"/>
      <c r="AR7" s="132"/>
      <c r="AS7" s="132"/>
      <c r="AT7" s="132"/>
      <c r="AU7" s="132"/>
      <c r="AV7" s="132"/>
      <c r="AW7" s="133"/>
      <c r="AX7" s="115"/>
      <c r="AY7" s="117">
        <v>6</v>
      </c>
    </row>
    <row r="8" spans="1:53" x14ac:dyDescent="0.2">
      <c r="A8" s="117">
        <v>7</v>
      </c>
      <c r="B8" s="17">
        <v>4</v>
      </c>
      <c r="C8" s="129" t="str">
        <f t="shared" si="0"/>
        <v/>
      </c>
      <c r="D8" s="129" t="str">
        <f t="shared" si="1"/>
        <v/>
      </c>
      <c r="E8" s="129" t="str">
        <f t="shared" si="2"/>
        <v/>
      </c>
      <c r="F8" s="129" t="str">
        <f t="shared" si="3"/>
        <v/>
      </c>
      <c r="G8" s="129" t="str">
        <f>L30&amp;P30&amp;""</f>
        <v/>
      </c>
      <c r="H8" s="129" t="str">
        <f>V30&amp;Z30&amp;""</f>
        <v/>
      </c>
      <c r="I8" s="129" t="str">
        <f>AF30&amp;AJ30&amp;""</f>
        <v/>
      </c>
      <c r="J8" s="129" t="str">
        <f>AP30&amp;AT30&amp;""</f>
        <v/>
      </c>
      <c r="K8" s="151"/>
      <c r="L8" s="132"/>
      <c r="M8" s="132"/>
      <c r="N8" s="132"/>
      <c r="O8" s="132"/>
      <c r="P8" s="132"/>
      <c r="Q8" s="132"/>
      <c r="R8" s="132"/>
      <c r="S8" s="133"/>
      <c r="T8" s="115"/>
      <c r="U8" s="151"/>
      <c r="V8" s="132"/>
      <c r="W8" s="132"/>
      <c r="X8" s="132"/>
      <c r="Y8" s="132"/>
      <c r="Z8" s="132"/>
      <c r="AA8" s="132"/>
      <c r="AB8" s="132"/>
      <c r="AC8" s="133"/>
      <c r="AD8" s="115"/>
      <c r="AE8" s="151"/>
      <c r="AF8" s="132"/>
      <c r="AG8" s="132"/>
      <c r="AH8" s="132"/>
      <c r="AI8" s="132"/>
      <c r="AJ8" s="132"/>
      <c r="AK8" s="132"/>
      <c r="AL8" s="132"/>
      <c r="AM8" s="133"/>
      <c r="AN8" s="115"/>
      <c r="AO8" s="151"/>
      <c r="AP8" s="132"/>
      <c r="AQ8" s="132"/>
      <c r="AR8" s="132"/>
      <c r="AS8" s="132"/>
      <c r="AT8" s="132"/>
      <c r="AU8" s="132"/>
      <c r="AV8" s="132"/>
      <c r="AW8" s="133"/>
      <c r="AX8" s="115"/>
      <c r="AY8" s="117">
        <v>7</v>
      </c>
    </row>
    <row r="9" spans="1:53" x14ac:dyDescent="0.2">
      <c r="A9" s="117">
        <v>8</v>
      </c>
      <c r="B9" s="17">
        <v>5</v>
      </c>
      <c r="C9" s="129" t="str">
        <f t="shared" si="0"/>
        <v/>
      </c>
      <c r="D9" s="129" t="str">
        <f t="shared" si="1"/>
        <v/>
      </c>
      <c r="E9" s="129" t="str">
        <f t="shared" si="2"/>
        <v/>
      </c>
      <c r="F9" s="129" t="str">
        <f t="shared" si="3"/>
        <v/>
      </c>
      <c r="G9" s="129" t="str">
        <f>L31&amp;P31&amp;""</f>
        <v/>
      </c>
      <c r="H9" s="129" t="str">
        <f>V31&amp;Z31&amp;""</f>
        <v/>
      </c>
      <c r="I9" s="129" t="str">
        <f>AF31&amp;AJ31&amp;""</f>
        <v/>
      </c>
      <c r="J9" s="129" t="str">
        <f>AP31&amp;AT31&amp;""</f>
        <v/>
      </c>
      <c r="K9" s="151"/>
      <c r="L9" s="132"/>
      <c r="M9" s="132"/>
      <c r="N9" s="132"/>
      <c r="O9" s="132"/>
      <c r="P9" s="132"/>
      <c r="Q9" s="132"/>
      <c r="R9" s="132"/>
      <c r="S9" s="133"/>
      <c r="T9" s="115"/>
      <c r="U9" s="151"/>
      <c r="V9" s="132"/>
      <c r="W9" s="132"/>
      <c r="X9" s="132"/>
      <c r="Y9" s="132"/>
      <c r="Z9" s="132"/>
      <c r="AA9" s="132"/>
      <c r="AB9" s="132"/>
      <c r="AC9" s="133"/>
      <c r="AD9" s="115"/>
      <c r="AE9" s="151"/>
      <c r="AF9" s="132"/>
      <c r="AG9" s="132"/>
      <c r="AH9" s="132"/>
      <c r="AI9" s="132"/>
      <c r="AJ9" s="132"/>
      <c r="AK9" s="132"/>
      <c r="AL9" s="132"/>
      <c r="AM9" s="133"/>
      <c r="AN9" s="115"/>
      <c r="AO9" s="151"/>
      <c r="AP9" s="132"/>
      <c r="AQ9" s="132"/>
      <c r="AR9" s="132"/>
      <c r="AS9" s="132"/>
      <c r="AT9" s="132"/>
      <c r="AU9" s="132"/>
      <c r="AV9" s="132"/>
      <c r="AW9" s="133"/>
      <c r="AX9" s="115"/>
      <c r="AY9" s="117">
        <v>8</v>
      </c>
    </row>
    <row r="10" spans="1:53" x14ac:dyDescent="0.2">
      <c r="A10" s="117">
        <v>9</v>
      </c>
      <c r="B10" s="17">
        <v>6</v>
      </c>
      <c r="C10" s="129" t="str">
        <f t="shared" ref="C10:C24" si="4">L10&amp;P10&amp;""</f>
        <v/>
      </c>
      <c r="D10" s="129" t="str">
        <f t="shared" ref="D10:D24" si="5">V10&amp;Z10&amp;""</f>
        <v/>
      </c>
      <c r="E10" s="129" t="str">
        <f t="shared" ref="E10:E24" si="6">AF10&amp;AJ10&amp;""</f>
        <v/>
      </c>
      <c r="F10" s="129" t="str">
        <f t="shared" ref="F10:F24" si="7">AP10&amp;AT10&amp;""</f>
        <v/>
      </c>
      <c r="G10" s="129" t="str">
        <f t="shared" ref="G10:G24" si="8">L32&amp;P32&amp;""</f>
        <v/>
      </c>
      <c r="H10" s="129" t="str">
        <f t="shared" ref="H10:H24" si="9">V32&amp;Z32&amp;""</f>
        <v/>
      </c>
      <c r="I10" s="129" t="str">
        <f t="shared" ref="I10:I24" si="10">AF32&amp;AJ32&amp;""</f>
        <v/>
      </c>
      <c r="J10" s="129" t="str">
        <f t="shared" ref="J10:J22" si="11">AP32&amp;AT32&amp;""</f>
        <v/>
      </c>
      <c r="K10" s="151"/>
      <c r="L10" s="132"/>
      <c r="M10" s="132"/>
      <c r="N10" s="132"/>
      <c r="O10" s="132"/>
      <c r="P10" s="132"/>
      <c r="Q10" s="132"/>
      <c r="R10" s="132"/>
      <c r="S10" s="133"/>
      <c r="T10" s="115"/>
      <c r="U10" s="151"/>
      <c r="V10" s="132"/>
      <c r="W10" s="132"/>
      <c r="X10" s="132"/>
      <c r="Y10" s="132"/>
      <c r="Z10" s="132"/>
      <c r="AA10" s="132"/>
      <c r="AB10" s="132"/>
      <c r="AC10" s="133"/>
      <c r="AD10" s="115"/>
      <c r="AE10" s="151"/>
      <c r="AF10" s="132"/>
      <c r="AG10" s="132"/>
      <c r="AH10" s="132"/>
      <c r="AI10" s="132"/>
      <c r="AJ10" s="132"/>
      <c r="AK10" s="132"/>
      <c r="AL10" s="132"/>
      <c r="AM10" s="133"/>
      <c r="AN10" s="115"/>
      <c r="AO10" s="151"/>
      <c r="AP10" s="132"/>
      <c r="AQ10" s="132"/>
      <c r="AR10" s="132"/>
      <c r="AS10" s="132"/>
      <c r="AT10" s="132"/>
      <c r="AU10" s="132"/>
      <c r="AV10" s="132"/>
      <c r="AW10" s="133"/>
      <c r="AX10" s="115"/>
      <c r="AY10" s="117">
        <v>9</v>
      </c>
    </row>
    <row r="11" spans="1:53" x14ac:dyDescent="0.2">
      <c r="A11" s="117">
        <v>10</v>
      </c>
      <c r="B11" s="17">
        <v>7</v>
      </c>
      <c r="C11" s="129" t="str">
        <f t="shared" si="4"/>
        <v/>
      </c>
      <c r="D11" s="129" t="str">
        <f t="shared" si="5"/>
        <v/>
      </c>
      <c r="E11" s="129" t="str">
        <f t="shared" si="6"/>
        <v/>
      </c>
      <c r="F11" s="129" t="str">
        <f t="shared" si="7"/>
        <v/>
      </c>
      <c r="G11" s="129" t="str">
        <f t="shared" si="8"/>
        <v/>
      </c>
      <c r="H11" s="129" t="str">
        <f t="shared" si="9"/>
        <v/>
      </c>
      <c r="I11" s="129" t="str">
        <f>AF33&amp;AJ33&amp;""</f>
        <v/>
      </c>
      <c r="J11" s="129" t="str">
        <f t="shared" si="11"/>
        <v/>
      </c>
      <c r="K11" s="151"/>
      <c r="L11" s="132"/>
      <c r="M11" s="132"/>
      <c r="N11" s="132"/>
      <c r="O11" s="132"/>
      <c r="P11" s="132"/>
      <c r="Q11" s="132"/>
      <c r="R11" s="132"/>
      <c r="S11" s="133"/>
      <c r="T11" s="115"/>
      <c r="U11" s="151"/>
      <c r="V11" s="132"/>
      <c r="W11" s="132"/>
      <c r="X11" s="132"/>
      <c r="Y11" s="132"/>
      <c r="Z11" s="132"/>
      <c r="AA11" s="132"/>
      <c r="AB11" s="132"/>
      <c r="AC11" s="133"/>
      <c r="AD11" s="115"/>
      <c r="AE11" s="151"/>
      <c r="AF11" s="132"/>
      <c r="AG11" s="132"/>
      <c r="AH11" s="132"/>
      <c r="AI11" s="132"/>
      <c r="AJ11" s="132"/>
      <c r="AK11" s="132"/>
      <c r="AL11" s="132"/>
      <c r="AM11" s="133"/>
      <c r="AN11" s="115"/>
      <c r="AO11" s="151"/>
      <c r="AP11" s="132"/>
      <c r="AQ11" s="132"/>
      <c r="AR11" s="132"/>
      <c r="AS11" s="132"/>
      <c r="AT11" s="132"/>
      <c r="AU11" s="132"/>
      <c r="AV11" s="132"/>
      <c r="AW11" s="133"/>
      <c r="AX11" s="115"/>
      <c r="AY11" s="117">
        <v>10</v>
      </c>
    </row>
    <row r="12" spans="1:53" x14ac:dyDescent="0.2">
      <c r="A12" s="117">
        <v>11</v>
      </c>
      <c r="B12" s="17">
        <v>8</v>
      </c>
      <c r="C12" s="129" t="str">
        <f t="shared" si="4"/>
        <v/>
      </c>
      <c r="D12" s="129" t="str">
        <f t="shared" si="5"/>
        <v/>
      </c>
      <c r="E12" s="129" t="str">
        <f t="shared" si="6"/>
        <v/>
      </c>
      <c r="F12" s="129" t="str">
        <f t="shared" si="7"/>
        <v/>
      </c>
      <c r="G12" s="129" t="str">
        <f t="shared" si="8"/>
        <v/>
      </c>
      <c r="H12" s="129" t="str">
        <f t="shared" si="9"/>
        <v/>
      </c>
      <c r="I12" s="129" t="str">
        <f t="shared" si="10"/>
        <v/>
      </c>
      <c r="J12" s="129" t="str">
        <f t="shared" si="11"/>
        <v/>
      </c>
      <c r="K12" s="151"/>
      <c r="L12" s="132"/>
      <c r="M12" s="132"/>
      <c r="N12" s="132"/>
      <c r="O12" s="132"/>
      <c r="P12" s="132"/>
      <c r="Q12" s="132"/>
      <c r="R12" s="132"/>
      <c r="S12" s="133"/>
      <c r="T12" s="115"/>
      <c r="U12" s="151"/>
      <c r="V12" s="132"/>
      <c r="W12" s="132"/>
      <c r="X12" s="132"/>
      <c r="Y12" s="132"/>
      <c r="Z12" s="132"/>
      <c r="AA12" s="132"/>
      <c r="AB12" s="132"/>
      <c r="AC12" s="133"/>
      <c r="AD12" s="115"/>
      <c r="AE12" s="151"/>
      <c r="AF12" s="132"/>
      <c r="AG12" s="132"/>
      <c r="AH12" s="132"/>
      <c r="AI12" s="132"/>
      <c r="AJ12" s="132"/>
      <c r="AK12" s="132"/>
      <c r="AL12" s="132"/>
      <c r="AM12" s="133"/>
      <c r="AN12" s="115"/>
      <c r="AO12" s="151"/>
      <c r="AP12" s="132"/>
      <c r="AQ12" s="132"/>
      <c r="AR12" s="132"/>
      <c r="AS12" s="132"/>
      <c r="AT12" s="132"/>
      <c r="AU12" s="132"/>
      <c r="AV12" s="132"/>
      <c r="AW12" s="133"/>
      <c r="AX12" s="115"/>
      <c r="AY12" s="117">
        <v>11</v>
      </c>
    </row>
    <row r="13" spans="1:53" x14ac:dyDescent="0.2">
      <c r="A13" s="117">
        <v>12</v>
      </c>
      <c r="B13" s="17">
        <v>9</v>
      </c>
      <c r="C13" s="129" t="str">
        <f t="shared" si="4"/>
        <v/>
      </c>
      <c r="D13" s="129" t="str">
        <f t="shared" si="5"/>
        <v/>
      </c>
      <c r="E13" s="129" t="str">
        <f t="shared" si="6"/>
        <v/>
      </c>
      <c r="F13" s="129" t="str">
        <f t="shared" si="7"/>
        <v/>
      </c>
      <c r="G13" s="129" t="str">
        <f t="shared" si="8"/>
        <v/>
      </c>
      <c r="H13" s="129" t="str">
        <f t="shared" si="9"/>
        <v/>
      </c>
      <c r="I13" s="129" t="str">
        <f t="shared" si="10"/>
        <v/>
      </c>
      <c r="J13" s="129" t="str">
        <f t="shared" si="11"/>
        <v/>
      </c>
      <c r="K13" s="151"/>
      <c r="L13" s="132"/>
      <c r="M13" s="132"/>
      <c r="N13" s="132"/>
      <c r="O13" s="132"/>
      <c r="P13" s="132"/>
      <c r="Q13" s="132"/>
      <c r="R13" s="132"/>
      <c r="S13" s="133"/>
      <c r="T13" s="115"/>
      <c r="U13" s="151"/>
      <c r="V13" s="132"/>
      <c r="W13" s="132"/>
      <c r="X13" s="132"/>
      <c r="Y13" s="132"/>
      <c r="Z13" s="132"/>
      <c r="AA13" s="132"/>
      <c r="AB13" s="132"/>
      <c r="AC13" s="133"/>
      <c r="AD13" s="115"/>
      <c r="AE13" s="151"/>
      <c r="AF13" s="132"/>
      <c r="AG13" s="132"/>
      <c r="AH13" s="132"/>
      <c r="AI13" s="132"/>
      <c r="AJ13" s="132"/>
      <c r="AK13" s="132"/>
      <c r="AL13" s="132"/>
      <c r="AM13" s="133"/>
      <c r="AN13" s="115"/>
      <c r="AO13" s="151"/>
      <c r="AP13" s="132"/>
      <c r="AQ13" s="132"/>
      <c r="AR13" s="132"/>
      <c r="AS13" s="132"/>
      <c r="AT13" s="132"/>
      <c r="AU13" s="132"/>
      <c r="AV13" s="132"/>
      <c r="AW13" s="133"/>
      <c r="AX13" s="115"/>
      <c r="AY13" s="117">
        <v>12</v>
      </c>
    </row>
    <row r="14" spans="1:53" x14ac:dyDescent="0.2">
      <c r="A14" s="117">
        <v>13</v>
      </c>
      <c r="B14" s="17">
        <v>10</v>
      </c>
      <c r="C14" s="129" t="str">
        <f t="shared" si="4"/>
        <v/>
      </c>
      <c r="D14" s="129" t="str">
        <f t="shared" si="5"/>
        <v/>
      </c>
      <c r="E14" s="129" t="str">
        <f t="shared" si="6"/>
        <v/>
      </c>
      <c r="F14" s="129" t="str">
        <f t="shared" si="7"/>
        <v/>
      </c>
      <c r="G14" s="129" t="str">
        <f t="shared" si="8"/>
        <v/>
      </c>
      <c r="H14" s="129" t="str">
        <f t="shared" si="9"/>
        <v/>
      </c>
      <c r="I14" s="129" t="str">
        <f t="shared" si="10"/>
        <v/>
      </c>
      <c r="J14" s="129" t="str">
        <f t="shared" si="11"/>
        <v/>
      </c>
      <c r="K14" s="151"/>
      <c r="L14" s="132"/>
      <c r="M14" s="132"/>
      <c r="N14" s="132"/>
      <c r="O14" s="132"/>
      <c r="P14" s="132"/>
      <c r="Q14" s="132"/>
      <c r="R14" s="132"/>
      <c r="S14" s="133"/>
      <c r="T14" s="115"/>
      <c r="U14" s="151"/>
      <c r="V14" s="132"/>
      <c r="W14" s="132"/>
      <c r="X14" s="132"/>
      <c r="Y14" s="132"/>
      <c r="Z14" s="132"/>
      <c r="AA14" s="132"/>
      <c r="AB14" s="132"/>
      <c r="AC14" s="133"/>
      <c r="AD14" s="115"/>
      <c r="AE14" s="151"/>
      <c r="AF14" s="132"/>
      <c r="AG14" s="132"/>
      <c r="AH14" s="132"/>
      <c r="AI14" s="132"/>
      <c r="AJ14" s="132"/>
      <c r="AK14" s="132"/>
      <c r="AL14" s="132"/>
      <c r="AM14" s="133"/>
      <c r="AN14" s="115"/>
      <c r="AO14" s="151"/>
      <c r="AP14" s="132"/>
      <c r="AQ14" s="132"/>
      <c r="AR14" s="132"/>
      <c r="AS14" s="132"/>
      <c r="AT14" s="132"/>
      <c r="AU14" s="132"/>
      <c r="AV14" s="132"/>
      <c r="AW14" s="133"/>
      <c r="AX14" s="115"/>
      <c r="AY14" s="117">
        <v>13</v>
      </c>
    </row>
    <row r="15" spans="1:53" x14ac:dyDescent="0.2">
      <c r="A15" s="117">
        <v>14</v>
      </c>
      <c r="B15" s="17">
        <v>11</v>
      </c>
      <c r="C15" s="129" t="str">
        <f t="shared" si="4"/>
        <v/>
      </c>
      <c r="D15" s="129" t="str">
        <f t="shared" si="5"/>
        <v/>
      </c>
      <c r="E15" s="129" t="str">
        <f t="shared" si="6"/>
        <v/>
      </c>
      <c r="F15" s="129" t="str">
        <f t="shared" si="7"/>
        <v/>
      </c>
      <c r="G15" s="129" t="str">
        <f t="shared" si="8"/>
        <v/>
      </c>
      <c r="H15" s="129" t="str">
        <f t="shared" si="9"/>
        <v/>
      </c>
      <c r="I15" s="129" t="str">
        <f t="shared" si="10"/>
        <v/>
      </c>
      <c r="J15" s="129" t="str">
        <f t="shared" si="11"/>
        <v/>
      </c>
      <c r="K15" s="151"/>
      <c r="L15" s="132"/>
      <c r="M15" s="132"/>
      <c r="N15" s="132"/>
      <c r="O15" s="132"/>
      <c r="P15" s="132"/>
      <c r="Q15" s="132"/>
      <c r="R15" s="132"/>
      <c r="S15" s="133"/>
      <c r="T15" s="115"/>
      <c r="U15" s="151"/>
      <c r="V15" s="132"/>
      <c r="W15" s="132"/>
      <c r="X15" s="132"/>
      <c r="Y15" s="132"/>
      <c r="Z15" s="132"/>
      <c r="AA15" s="132"/>
      <c r="AB15" s="132"/>
      <c r="AC15" s="133"/>
      <c r="AD15" s="115"/>
      <c r="AE15" s="151"/>
      <c r="AF15" s="132"/>
      <c r="AG15" s="132"/>
      <c r="AH15" s="132"/>
      <c r="AI15" s="132"/>
      <c r="AJ15" s="132"/>
      <c r="AK15" s="132"/>
      <c r="AL15" s="132"/>
      <c r="AM15" s="133"/>
      <c r="AN15" s="115"/>
      <c r="AO15" s="151"/>
      <c r="AP15" s="132"/>
      <c r="AQ15" s="132"/>
      <c r="AR15" s="132"/>
      <c r="AS15" s="132"/>
      <c r="AT15" s="132"/>
      <c r="AU15" s="132"/>
      <c r="AV15" s="132"/>
      <c r="AW15" s="133"/>
      <c r="AX15" s="115"/>
      <c r="AY15" s="117">
        <v>14</v>
      </c>
    </row>
    <row r="16" spans="1:53" x14ac:dyDescent="0.2">
      <c r="A16" s="117">
        <v>15</v>
      </c>
      <c r="B16" s="17">
        <v>12</v>
      </c>
      <c r="C16" s="129" t="str">
        <f t="shared" si="4"/>
        <v/>
      </c>
      <c r="D16" s="129" t="str">
        <f t="shared" si="5"/>
        <v/>
      </c>
      <c r="E16" s="129" t="str">
        <f t="shared" si="6"/>
        <v/>
      </c>
      <c r="F16" s="129" t="str">
        <f t="shared" si="7"/>
        <v/>
      </c>
      <c r="G16" s="129" t="str">
        <f t="shared" si="8"/>
        <v/>
      </c>
      <c r="H16" s="129" t="str">
        <f t="shared" si="9"/>
        <v/>
      </c>
      <c r="I16" s="129" t="str">
        <f t="shared" si="10"/>
        <v/>
      </c>
      <c r="J16" s="129" t="str">
        <f t="shared" si="11"/>
        <v/>
      </c>
      <c r="K16" s="151"/>
      <c r="L16" s="132"/>
      <c r="M16" s="132"/>
      <c r="N16" s="132"/>
      <c r="O16" s="132"/>
      <c r="P16" s="132"/>
      <c r="Q16" s="132"/>
      <c r="R16" s="132"/>
      <c r="S16" s="133"/>
      <c r="T16" s="115"/>
      <c r="U16" s="151"/>
      <c r="V16" s="132"/>
      <c r="W16" s="132"/>
      <c r="X16" s="132"/>
      <c r="Y16" s="132"/>
      <c r="Z16" s="132"/>
      <c r="AA16" s="132"/>
      <c r="AB16" s="132"/>
      <c r="AC16" s="133"/>
      <c r="AD16" s="115"/>
      <c r="AE16" s="151"/>
      <c r="AF16" s="132"/>
      <c r="AG16" s="132"/>
      <c r="AH16" s="132"/>
      <c r="AI16" s="132"/>
      <c r="AJ16" s="132"/>
      <c r="AK16" s="132"/>
      <c r="AL16" s="132"/>
      <c r="AM16" s="133"/>
      <c r="AN16" s="115"/>
      <c r="AO16" s="151"/>
      <c r="AP16" s="132"/>
      <c r="AQ16" s="132"/>
      <c r="AR16" s="132"/>
      <c r="AS16" s="132"/>
      <c r="AT16" s="132"/>
      <c r="AU16" s="132"/>
      <c r="AV16" s="132"/>
      <c r="AW16" s="133"/>
      <c r="AX16" s="115"/>
      <c r="AY16" s="117">
        <v>15</v>
      </c>
    </row>
    <row r="17" spans="1:53" x14ac:dyDescent="0.2">
      <c r="A17" s="117">
        <v>16</v>
      </c>
      <c r="B17" s="17">
        <v>13</v>
      </c>
      <c r="C17" s="129" t="str">
        <f t="shared" si="4"/>
        <v/>
      </c>
      <c r="D17" s="129" t="str">
        <f t="shared" si="5"/>
        <v/>
      </c>
      <c r="E17" s="129" t="str">
        <f t="shared" si="6"/>
        <v/>
      </c>
      <c r="F17" s="129" t="str">
        <f t="shared" si="7"/>
        <v/>
      </c>
      <c r="G17" s="129" t="str">
        <f t="shared" si="8"/>
        <v/>
      </c>
      <c r="H17" s="129" t="str">
        <f t="shared" si="9"/>
        <v/>
      </c>
      <c r="I17" s="129" t="str">
        <f t="shared" si="10"/>
        <v/>
      </c>
      <c r="J17" s="129" t="str">
        <f t="shared" si="11"/>
        <v/>
      </c>
      <c r="K17" s="151"/>
      <c r="L17" s="132"/>
      <c r="M17" s="132"/>
      <c r="N17" s="132"/>
      <c r="O17" s="132"/>
      <c r="P17" s="132"/>
      <c r="Q17" s="132"/>
      <c r="R17" s="132"/>
      <c r="S17" s="133"/>
      <c r="T17" s="115"/>
      <c r="U17" s="151"/>
      <c r="V17" s="132"/>
      <c r="W17" s="132"/>
      <c r="X17" s="132"/>
      <c r="Y17" s="132"/>
      <c r="Z17" s="132"/>
      <c r="AA17" s="132"/>
      <c r="AB17" s="132"/>
      <c r="AC17" s="133"/>
      <c r="AD17" s="115"/>
      <c r="AE17" s="151"/>
      <c r="AF17" s="132"/>
      <c r="AG17" s="132"/>
      <c r="AH17" s="132"/>
      <c r="AI17" s="132"/>
      <c r="AJ17" s="132"/>
      <c r="AK17" s="132"/>
      <c r="AL17" s="132"/>
      <c r="AM17" s="133"/>
      <c r="AN17" s="115"/>
      <c r="AO17" s="151"/>
      <c r="AP17" s="132"/>
      <c r="AQ17" s="132"/>
      <c r="AR17" s="132"/>
      <c r="AS17" s="132"/>
      <c r="AT17" s="132"/>
      <c r="AU17" s="132"/>
      <c r="AV17" s="132"/>
      <c r="AW17" s="133"/>
      <c r="AX17" s="115"/>
      <c r="AY17" s="117">
        <v>16</v>
      </c>
    </row>
    <row r="18" spans="1:53" x14ac:dyDescent="0.2">
      <c r="A18" s="117">
        <v>17</v>
      </c>
      <c r="B18" s="17">
        <v>14</v>
      </c>
      <c r="C18" s="129" t="str">
        <f t="shared" si="4"/>
        <v/>
      </c>
      <c r="D18" s="129" t="str">
        <f t="shared" si="5"/>
        <v/>
      </c>
      <c r="E18" s="129" t="str">
        <f t="shared" si="6"/>
        <v/>
      </c>
      <c r="F18" s="129" t="str">
        <f t="shared" si="7"/>
        <v/>
      </c>
      <c r="G18" s="129" t="str">
        <f t="shared" si="8"/>
        <v/>
      </c>
      <c r="H18" s="129" t="str">
        <f t="shared" si="9"/>
        <v/>
      </c>
      <c r="I18" s="129" t="str">
        <f t="shared" si="10"/>
        <v/>
      </c>
      <c r="J18" s="129" t="str">
        <f t="shared" si="11"/>
        <v/>
      </c>
      <c r="K18" s="151"/>
      <c r="L18" s="132"/>
      <c r="M18" s="132"/>
      <c r="N18" s="132"/>
      <c r="O18" s="132"/>
      <c r="P18" s="132"/>
      <c r="Q18" s="132"/>
      <c r="R18" s="132"/>
      <c r="S18" s="133"/>
      <c r="T18" s="115"/>
      <c r="U18" s="151"/>
      <c r="V18" s="132"/>
      <c r="W18" s="132"/>
      <c r="X18" s="132"/>
      <c r="Y18" s="132"/>
      <c r="Z18" s="132"/>
      <c r="AA18" s="132"/>
      <c r="AB18" s="132"/>
      <c r="AC18" s="133"/>
      <c r="AD18" s="115"/>
      <c r="AE18" s="151"/>
      <c r="AF18" s="132"/>
      <c r="AG18" s="132"/>
      <c r="AH18" s="132"/>
      <c r="AI18" s="132"/>
      <c r="AJ18" s="132"/>
      <c r="AK18" s="132"/>
      <c r="AL18" s="132"/>
      <c r="AM18" s="133"/>
      <c r="AN18" s="115"/>
      <c r="AO18" s="151"/>
      <c r="AP18" s="132"/>
      <c r="AQ18" s="132"/>
      <c r="AR18" s="132"/>
      <c r="AS18" s="132"/>
      <c r="AT18" s="132"/>
      <c r="AU18" s="132"/>
      <c r="AV18" s="132"/>
      <c r="AW18" s="133"/>
      <c r="AX18" s="115"/>
      <c r="AY18" s="117">
        <v>17</v>
      </c>
    </row>
    <row r="19" spans="1:53" x14ac:dyDescent="0.2">
      <c r="A19" s="117">
        <v>18</v>
      </c>
      <c r="B19" s="17">
        <v>15</v>
      </c>
      <c r="C19" s="129" t="str">
        <f t="shared" si="4"/>
        <v/>
      </c>
      <c r="D19" s="129" t="str">
        <f t="shared" si="5"/>
        <v/>
      </c>
      <c r="E19" s="129" t="str">
        <f t="shared" si="6"/>
        <v/>
      </c>
      <c r="F19" s="129" t="str">
        <f t="shared" si="7"/>
        <v/>
      </c>
      <c r="G19" s="129" t="str">
        <f t="shared" si="8"/>
        <v/>
      </c>
      <c r="H19" s="129" t="str">
        <f t="shared" si="9"/>
        <v/>
      </c>
      <c r="I19" s="129" t="str">
        <f t="shared" si="10"/>
        <v/>
      </c>
      <c r="J19" s="129" t="str">
        <f t="shared" si="11"/>
        <v/>
      </c>
      <c r="K19" s="151"/>
      <c r="L19" s="132"/>
      <c r="M19" s="132"/>
      <c r="N19" s="132"/>
      <c r="O19" s="132"/>
      <c r="P19" s="132"/>
      <c r="Q19" s="132"/>
      <c r="R19" s="132"/>
      <c r="S19" s="133"/>
      <c r="T19" s="115"/>
      <c r="U19" s="151"/>
      <c r="V19" s="132"/>
      <c r="W19" s="132"/>
      <c r="X19" s="132"/>
      <c r="Y19" s="132"/>
      <c r="Z19" s="132"/>
      <c r="AA19" s="132"/>
      <c r="AB19" s="132"/>
      <c r="AC19" s="133"/>
      <c r="AD19" s="115"/>
      <c r="AE19" s="151"/>
      <c r="AF19" s="132"/>
      <c r="AG19" s="132"/>
      <c r="AH19" s="132"/>
      <c r="AI19" s="132"/>
      <c r="AJ19" s="132"/>
      <c r="AK19" s="132"/>
      <c r="AL19" s="132"/>
      <c r="AM19" s="133"/>
      <c r="AN19" s="115"/>
      <c r="AO19" s="151"/>
      <c r="AP19" s="132"/>
      <c r="AQ19" s="132"/>
      <c r="AR19" s="132"/>
      <c r="AS19" s="132"/>
      <c r="AT19" s="132"/>
      <c r="AU19" s="132"/>
      <c r="AV19" s="132"/>
      <c r="AW19" s="133"/>
      <c r="AX19" s="115"/>
      <c r="AY19" s="117">
        <v>18</v>
      </c>
    </row>
    <row r="20" spans="1:53" x14ac:dyDescent="0.2">
      <c r="A20" s="117">
        <v>19</v>
      </c>
      <c r="B20" s="17">
        <v>16</v>
      </c>
      <c r="C20" s="129" t="str">
        <f t="shared" si="4"/>
        <v/>
      </c>
      <c r="D20" s="129" t="str">
        <f t="shared" si="5"/>
        <v/>
      </c>
      <c r="E20" s="129" t="str">
        <f t="shared" si="6"/>
        <v/>
      </c>
      <c r="F20" s="129" t="str">
        <f t="shared" si="7"/>
        <v/>
      </c>
      <c r="G20" s="129" t="str">
        <f t="shared" si="8"/>
        <v/>
      </c>
      <c r="H20" s="129" t="str">
        <f t="shared" si="9"/>
        <v/>
      </c>
      <c r="I20" s="129" t="str">
        <f>AF42&amp;AJ42&amp;""</f>
        <v/>
      </c>
      <c r="J20" s="129" t="str">
        <f t="shared" si="11"/>
        <v/>
      </c>
      <c r="K20" s="151"/>
      <c r="L20" s="132"/>
      <c r="M20" s="132"/>
      <c r="N20" s="132"/>
      <c r="O20" s="132"/>
      <c r="P20" s="132"/>
      <c r="Q20" s="132"/>
      <c r="R20" s="132"/>
      <c r="S20" s="133"/>
      <c r="T20" s="115"/>
      <c r="U20" s="151"/>
      <c r="V20" s="132"/>
      <c r="W20" s="132"/>
      <c r="X20" s="132"/>
      <c r="Y20" s="132"/>
      <c r="Z20" s="132"/>
      <c r="AA20" s="132"/>
      <c r="AB20" s="132"/>
      <c r="AC20" s="133"/>
      <c r="AD20" s="115"/>
      <c r="AE20" s="151"/>
      <c r="AF20" s="132"/>
      <c r="AG20" s="132"/>
      <c r="AH20" s="132"/>
      <c r="AI20" s="132"/>
      <c r="AJ20" s="132"/>
      <c r="AK20" s="132"/>
      <c r="AL20" s="132"/>
      <c r="AM20" s="133"/>
      <c r="AN20" s="115"/>
      <c r="AO20" s="151"/>
      <c r="AP20" s="132"/>
      <c r="AQ20" s="132"/>
      <c r="AR20" s="132"/>
      <c r="AS20" s="132"/>
      <c r="AT20" s="132"/>
      <c r="AU20" s="132"/>
      <c r="AV20" s="132"/>
      <c r="AW20" s="133"/>
      <c r="AX20" s="115"/>
      <c r="AY20" s="117">
        <v>19</v>
      </c>
    </row>
    <row r="21" spans="1:53" x14ac:dyDescent="0.2">
      <c r="A21" s="117">
        <v>20</v>
      </c>
      <c r="B21" s="17">
        <v>17</v>
      </c>
      <c r="C21" s="129" t="str">
        <f t="shared" si="4"/>
        <v/>
      </c>
      <c r="D21" s="129" t="str">
        <f t="shared" si="5"/>
        <v/>
      </c>
      <c r="E21" s="129" t="str">
        <f t="shared" si="6"/>
        <v/>
      </c>
      <c r="F21" s="129" t="str">
        <f t="shared" si="7"/>
        <v/>
      </c>
      <c r="G21" s="129" t="str">
        <f t="shared" si="8"/>
        <v/>
      </c>
      <c r="H21" s="129" t="str">
        <f t="shared" si="9"/>
        <v/>
      </c>
      <c r="I21" s="129" t="str">
        <f t="shared" si="10"/>
        <v/>
      </c>
      <c r="J21" s="129" t="str">
        <f t="shared" si="11"/>
        <v/>
      </c>
      <c r="K21" s="151"/>
      <c r="L21" s="132"/>
      <c r="M21" s="132"/>
      <c r="N21" s="132"/>
      <c r="O21" s="132"/>
      <c r="P21" s="132"/>
      <c r="Q21" s="132"/>
      <c r="R21" s="132"/>
      <c r="S21" s="133"/>
      <c r="T21" s="115"/>
      <c r="U21" s="151"/>
      <c r="V21" s="132"/>
      <c r="W21" s="132"/>
      <c r="X21" s="132"/>
      <c r="Y21" s="132"/>
      <c r="Z21" s="132"/>
      <c r="AA21" s="132"/>
      <c r="AB21" s="132"/>
      <c r="AC21" s="133"/>
      <c r="AD21" s="115"/>
      <c r="AE21" s="151"/>
      <c r="AF21" s="132"/>
      <c r="AG21" s="132"/>
      <c r="AH21" s="132"/>
      <c r="AI21" s="132"/>
      <c r="AJ21" s="132"/>
      <c r="AK21" s="132"/>
      <c r="AL21" s="132"/>
      <c r="AM21" s="133"/>
      <c r="AN21" s="115"/>
      <c r="AO21" s="151"/>
      <c r="AP21" s="132"/>
      <c r="AQ21" s="132"/>
      <c r="AR21" s="132"/>
      <c r="AS21" s="132"/>
      <c r="AT21" s="132"/>
      <c r="AU21" s="132"/>
      <c r="AV21" s="132"/>
      <c r="AW21" s="133"/>
      <c r="AX21" s="115"/>
      <c r="AY21" s="117">
        <v>20</v>
      </c>
    </row>
    <row r="22" spans="1:53" ht="13.5" thickBot="1" x14ac:dyDescent="0.25">
      <c r="A22" s="117">
        <v>21</v>
      </c>
      <c r="B22" s="17">
        <v>18</v>
      </c>
      <c r="C22" s="129" t="str">
        <f t="shared" si="4"/>
        <v/>
      </c>
      <c r="D22" s="129" t="str">
        <f t="shared" si="5"/>
        <v/>
      </c>
      <c r="E22" s="129" t="str">
        <f t="shared" si="6"/>
        <v/>
      </c>
      <c r="F22" s="129" t="str">
        <f t="shared" si="7"/>
        <v/>
      </c>
      <c r="G22" s="129" t="str">
        <f t="shared" si="8"/>
        <v/>
      </c>
      <c r="H22" s="129" t="str">
        <f t="shared" si="9"/>
        <v/>
      </c>
      <c r="I22" s="129" t="str">
        <f t="shared" si="10"/>
        <v/>
      </c>
      <c r="J22" s="129" t="str">
        <f t="shared" si="11"/>
        <v/>
      </c>
      <c r="K22" s="152"/>
      <c r="L22" s="135"/>
      <c r="M22" s="135"/>
      <c r="N22" s="135"/>
      <c r="O22" s="135"/>
      <c r="P22" s="135"/>
      <c r="Q22" s="135"/>
      <c r="R22" s="135"/>
      <c r="S22" s="136"/>
      <c r="T22" s="118"/>
      <c r="U22" s="152"/>
      <c r="V22" s="135"/>
      <c r="W22" s="135"/>
      <c r="X22" s="135"/>
      <c r="Y22" s="135"/>
      <c r="Z22" s="135"/>
      <c r="AA22" s="135"/>
      <c r="AB22" s="135"/>
      <c r="AC22" s="136"/>
      <c r="AD22" s="118"/>
      <c r="AE22" s="152"/>
      <c r="AF22" s="135"/>
      <c r="AG22" s="135"/>
      <c r="AH22" s="135"/>
      <c r="AI22" s="135"/>
      <c r="AJ22" s="135"/>
      <c r="AK22" s="135"/>
      <c r="AL22" s="135"/>
      <c r="AM22" s="136"/>
      <c r="AN22" s="118"/>
      <c r="AO22" s="152"/>
      <c r="AP22" s="135"/>
      <c r="AQ22" s="135"/>
      <c r="AR22" s="135"/>
      <c r="AS22" s="135"/>
      <c r="AT22" s="135"/>
      <c r="AU22" s="135"/>
      <c r="AV22" s="135"/>
      <c r="AW22" s="136"/>
      <c r="AX22" s="118"/>
      <c r="AY22" s="117">
        <v>21</v>
      </c>
    </row>
    <row r="23" spans="1:53" x14ac:dyDescent="0.2">
      <c r="A23" s="137" t="s">
        <v>54</v>
      </c>
      <c r="B23" s="138">
        <v>19</v>
      </c>
      <c r="C23" s="129" t="str">
        <f t="shared" si="4"/>
        <v/>
      </c>
      <c r="D23" s="129" t="str">
        <f t="shared" si="5"/>
        <v/>
      </c>
      <c r="E23" s="129" t="str">
        <f t="shared" si="6"/>
        <v/>
      </c>
      <c r="F23" s="129" t="str">
        <f t="shared" si="7"/>
        <v/>
      </c>
      <c r="G23" s="129" t="str">
        <f t="shared" si="8"/>
        <v/>
      </c>
      <c r="H23" s="129" t="str">
        <f t="shared" si="9"/>
        <v/>
      </c>
      <c r="I23" s="129" t="str">
        <f t="shared" si="10"/>
        <v/>
      </c>
      <c r="J23" s="129" t="str">
        <f>AP45&amp;AT45&amp;""</f>
        <v/>
      </c>
      <c r="K23" s="153"/>
      <c r="L23" s="139"/>
      <c r="M23" s="139"/>
      <c r="N23" s="139"/>
      <c r="O23" s="139"/>
      <c r="P23" s="139"/>
      <c r="Q23" s="139"/>
      <c r="R23" s="139"/>
      <c r="S23" s="140"/>
      <c r="T23" s="119"/>
      <c r="U23" s="153"/>
      <c r="V23" s="139"/>
      <c r="W23" s="139"/>
      <c r="X23" s="139"/>
      <c r="Y23" s="139"/>
      <c r="Z23" s="139"/>
      <c r="AA23" s="139"/>
      <c r="AB23" s="139"/>
      <c r="AC23" s="140"/>
      <c r="AD23" s="119"/>
      <c r="AE23" s="153"/>
      <c r="AF23" s="139"/>
      <c r="AG23" s="139"/>
      <c r="AH23" s="139"/>
      <c r="AI23" s="139"/>
      <c r="AJ23" s="139"/>
      <c r="AK23" s="139"/>
      <c r="AL23" s="139"/>
      <c r="AM23" s="140"/>
      <c r="AN23" s="119"/>
      <c r="AO23" s="153"/>
      <c r="AP23" s="139"/>
      <c r="AQ23" s="139"/>
      <c r="AR23" s="139"/>
      <c r="AS23" s="139"/>
      <c r="AT23" s="139"/>
      <c r="AU23" s="139"/>
      <c r="AV23" s="139"/>
      <c r="AW23" s="140"/>
      <c r="AX23" s="119"/>
      <c r="AY23" s="141" t="s">
        <v>56</v>
      </c>
      <c r="AZ23" t="s">
        <v>61</v>
      </c>
      <c r="BA23" t="s">
        <v>62</v>
      </c>
    </row>
    <row r="24" spans="1:53" ht="13.5" thickBot="1" x14ac:dyDescent="0.25">
      <c r="A24" s="142" t="s">
        <v>55</v>
      </c>
      <c r="B24" s="143">
        <v>20</v>
      </c>
      <c r="C24" s="129" t="str">
        <f t="shared" si="4"/>
        <v/>
      </c>
      <c r="D24" s="129" t="str">
        <f t="shared" si="5"/>
        <v/>
      </c>
      <c r="E24" s="129" t="str">
        <f t="shared" si="6"/>
        <v/>
      </c>
      <c r="F24" s="129" t="str">
        <f t="shared" si="7"/>
        <v/>
      </c>
      <c r="G24" s="129" t="str">
        <f t="shared" si="8"/>
        <v/>
      </c>
      <c r="H24" s="129" t="str">
        <f t="shared" si="9"/>
        <v/>
      </c>
      <c r="I24" s="129" t="str">
        <f t="shared" si="10"/>
        <v/>
      </c>
      <c r="J24" s="129" t="str">
        <f>AP46&amp;AT46&amp;""</f>
        <v/>
      </c>
      <c r="K24" s="154"/>
      <c r="L24" s="144"/>
      <c r="M24" s="144"/>
      <c r="N24" s="144"/>
      <c r="O24" s="144"/>
      <c r="P24" s="144"/>
      <c r="Q24" s="144"/>
      <c r="R24" s="144"/>
      <c r="S24" s="145"/>
      <c r="T24" s="116"/>
      <c r="U24" s="154"/>
      <c r="V24" s="144"/>
      <c r="W24" s="144"/>
      <c r="X24" s="144"/>
      <c r="Y24" s="144"/>
      <c r="Z24" s="144"/>
      <c r="AA24" s="144"/>
      <c r="AB24" s="144"/>
      <c r="AC24" s="145"/>
      <c r="AD24" s="116"/>
      <c r="AE24" s="154"/>
      <c r="AF24" s="144"/>
      <c r="AG24" s="144"/>
      <c r="AH24" s="144"/>
      <c r="AI24" s="144"/>
      <c r="AJ24" s="144"/>
      <c r="AK24" s="144"/>
      <c r="AL24" s="144"/>
      <c r="AM24" s="145"/>
      <c r="AN24" s="116"/>
      <c r="AO24" s="154"/>
      <c r="AP24" s="144"/>
      <c r="AQ24" s="144"/>
      <c r="AR24" s="144"/>
      <c r="AS24" s="144"/>
      <c r="AT24" s="144"/>
      <c r="AU24" s="144"/>
      <c r="AV24" s="144"/>
      <c r="AW24" s="145"/>
      <c r="AX24" s="116"/>
      <c r="AY24" s="146" t="s">
        <v>57</v>
      </c>
      <c r="AZ24" t="s">
        <v>61</v>
      </c>
      <c r="BA24" t="s">
        <v>63</v>
      </c>
    </row>
    <row r="25" spans="1:53" ht="22.5" customHeight="1" thickBot="1" x14ac:dyDescent="0.25">
      <c r="K25" s="176">
        <v>5</v>
      </c>
      <c r="L25" s="177"/>
      <c r="M25" s="177"/>
      <c r="N25" s="177"/>
      <c r="O25" s="177"/>
      <c r="P25" s="177"/>
      <c r="Q25" s="177"/>
      <c r="R25" s="177"/>
      <c r="S25" s="177"/>
      <c r="T25" s="156"/>
      <c r="U25" s="176">
        <v>6</v>
      </c>
      <c r="V25" s="177"/>
      <c r="W25" s="177"/>
      <c r="X25" s="177"/>
      <c r="Y25" s="177"/>
      <c r="Z25" s="177"/>
      <c r="AA25" s="177"/>
      <c r="AB25" s="177"/>
      <c r="AC25" s="177"/>
      <c r="AD25" s="156"/>
      <c r="AE25" s="176">
        <v>7</v>
      </c>
      <c r="AF25" s="177"/>
      <c r="AG25" s="177"/>
      <c r="AH25" s="177"/>
      <c r="AI25" s="177"/>
      <c r="AJ25" s="177"/>
      <c r="AK25" s="177"/>
      <c r="AL25" s="177"/>
      <c r="AM25" s="177"/>
      <c r="AN25" s="156"/>
      <c r="AO25" s="176">
        <v>8</v>
      </c>
      <c r="AP25" s="177"/>
      <c r="AQ25" s="177"/>
      <c r="AR25" s="177"/>
      <c r="AS25" s="177"/>
      <c r="AT25" s="177"/>
      <c r="AU25" s="177"/>
      <c r="AV25" s="177"/>
      <c r="AW25" s="177"/>
      <c r="AX25" s="155"/>
    </row>
    <row r="26" spans="1:53" ht="13.5" thickBot="1" x14ac:dyDescent="0.25">
      <c r="A26" s="18" t="s">
        <v>16</v>
      </c>
      <c r="B26" s="18">
        <v>0</v>
      </c>
      <c r="C26" s="130" t="s">
        <v>66</v>
      </c>
      <c r="D26" s="130" t="s">
        <v>66</v>
      </c>
      <c r="E26" s="130" t="s">
        <v>66</v>
      </c>
      <c r="F26" s="130" t="s">
        <v>66</v>
      </c>
      <c r="G26" s="130" t="s">
        <v>66</v>
      </c>
      <c r="H26" s="130" t="s">
        <v>66</v>
      </c>
      <c r="I26" s="130" t="s">
        <v>66</v>
      </c>
      <c r="J26" s="130" t="s">
        <v>66</v>
      </c>
      <c r="K26" s="172"/>
      <c r="L26" s="173"/>
      <c r="M26" s="173"/>
      <c r="N26" s="173"/>
      <c r="O26" s="173"/>
      <c r="P26" s="173"/>
      <c r="Q26" s="173"/>
      <c r="R26" s="173"/>
      <c r="S26" s="173"/>
      <c r="T26" s="124" t="s">
        <v>65</v>
      </c>
      <c r="U26" s="172"/>
      <c r="V26" s="173"/>
      <c r="W26" s="173"/>
      <c r="X26" s="173"/>
      <c r="Y26" s="173"/>
      <c r="Z26" s="173"/>
      <c r="AA26" s="173"/>
      <c r="AB26" s="173"/>
      <c r="AC26" s="173"/>
      <c r="AD26" s="124" t="s">
        <v>65</v>
      </c>
      <c r="AE26" s="172"/>
      <c r="AF26" s="173"/>
      <c r="AG26" s="173"/>
      <c r="AH26" s="173"/>
      <c r="AI26" s="173"/>
      <c r="AJ26" s="173"/>
      <c r="AK26" s="173"/>
      <c r="AL26" s="173"/>
      <c r="AM26" s="173"/>
      <c r="AN26" s="124" t="s">
        <v>65</v>
      </c>
      <c r="AO26" s="172"/>
      <c r="AP26" s="173"/>
      <c r="AQ26" s="173"/>
      <c r="AR26" s="173"/>
      <c r="AS26" s="173"/>
      <c r="AT26" s="173"/>
      <c r="AU26" s="173"/>
      <c r="AV26" s="173"/>
      <c r="AW26" s="173"/>
      <c r="AX26" s="124" t="s">
        <v>65</v>
      </c>
      <c r="AY26" s="117" t="s">
        <v>16</v>
      </c>
      <c r="AZ26" t="s">
        <v>59</v>
      </c>
      <c r="BA26" s="125" t="s">
        <v>60</v>
      </c>
    </row>
    <row r="27" spans="1:53" x14ac:dyDescent="0.2">
      <c r="A27" s="121">
        <v>4</v>
      </c>
      <c r="B27" s="18">
        <v>1</v>
      </c>
      <c r="C27" s="130" t="str">
        <f t="shared" ref="C27:C34" si="12">RIGHT(T5,3)&amp;""</f>
        <v/>
      </c>
      <c r="D27" s="130" t="str">
        <f t="shared" ref="D27:D34" si="13">RIGHT(AD5,3)&amp;""</f>
        <v/>
      </c>
      <c r="E27" s="130" t="str">
        <f t="shared" ref="E27:E34" si="14">RIGHT(AN5,3)&amp;""</f>
        <v/>
      </c>
      <c r="F27" s="130" t="str">
        <f t="shared" ref="F27:F34" si="15">RIGHT(AX5,3)&amp;""</f>
        <v/>
      </c>
      <c r="G27" s="130" t="str">
        <f t="shared" ref="G27:G34" si="16">RIGHT(T27,3)&amp;""</f>
        <v/>
      </c>
      <c r="H27" s="130" t="str">
        <f t="shared" ref="H27:H34" si="17">RIGHT(AD27,3)&amp;""</f>
        <v/>
      </c>
      <c r="I27" s="130" t="str">
        <f t="shared" ref="I27:I34" si="18">RIGHT(AN27,3)&amp;""</f>
        <v/>
      </c>
      <c r="J27" s="130" t="str">
        <f t="shared" ref="J27:J34" si="19">RIGHT(AX27,3)&amp;""</f>
        <v/>
      </c>
      <c r="K27" s="151"/>
      <c r="L27" s="132"/>
      <c r="M27" s="132"/>
      <c r="N27" s="132"/>
      <c r="O27" s="132"/>
      <c r="P27" s="132"/>
      <c r="Q27" s="132"/>
      <c r="R27" s="132"/>
      <c r="S27" s="133"/>
      <c r="T27" s="120"/>
      <c r="U27" s="151"/>
      <c r="V27" s="132"/>
      <c r="W27" s="132"/>
      <c r="X27" s="132"/>
      <c r="Y27" s="132"/>
      <c r="Z27" s="132"/>
      <c r="AA27" s="132"/>
      <c r="AB27" s="132"/>
      <c r="AC27" s="133"/>
      <c r="AD27" s="120"/>
      <c r="AE27" s="151"/>
      <c r="AF27" s="132"/>
      <c r="AG27" s="132"/>
      <c r="AH27" s="132"/>
      <c r="AI27" s="132"/>
      <c r="AJ27" s="132"/>
      <c r="AK27" s="132"/>
      <c r="AL27" s="132"/>
      <c r="AM27" s="133"/>
      <c r="AN27" s="120"/>
      <c r="AO27" s="151"/>
      <c r="AP27" s="132"/>
      <c r="AQ27" s="132"/>
      <c r="AR27" s="132"/>
      <c r="AS27" s="132"/>
      <c r="AT27" s="132"/>
      <c r="AU27" s="132"/>
      <c r="AV27" s="132"/>
      <c r="AW27" s="133"/>
      <c r="AX27" s="120"/>
      <c r="AY27" s="121">
        <v>4</v>
      </c>
    </row>
    <row r="28" spans="1:53" x14ac:dyDescent="0.2">
      <c r="A28" s="117">
        <v>5</v>
      </c>
      <c r="B28" s="18">
        <v>2</v>
      </c>
      <c r="C28" s="130" t="str">
        <f t="shared" si="12"/>
        <v/>
      </c>
      <c r="D28" s="130" t="str">
        <f t="shared" si="13"/>
        <v/>
      </c>
      <c r="E28" s="130" t="str">
        <f t="shared" si="14"/>
        <v/>
      </c>
      <c r="F28" s="130" t="str">
        <f t="shared" si="15"/>
        <v/>
      </c>
      <c r="G28" s="130" t="str">
        <f t="shared" si="16"/>
        <v/>
      </c>
      <c r="H28" s="130" t="str">
        <f t="shared" si="17"/>
        <v/>
      </c>
      <c r="I28" s="130" t="str">
        <f t="shared" si="18"/>
        <v/>
      </c>
      <c r="J28" s="130" t="str">
        <f t="shared" si="19"/>
        <v/>
      </c>
      <c r="K28" s="151"/>
      <c r="L28" s="132"/>
      <c r="M28" s="132"/>
      <c r="N28" s="132"/>
      <c r="O28" s="132"/>
      <c r="P28" s="132"/>
      <c r="Q28" s="132"/>
      <c r="R28" s="132"/>
      <c r="S28" s="133"/>
      <c r="T28" s="115"/>
      <c r="U28" s="151"/>
      <c r="V28" s="132"/>
      <c r="W28" s="132"/>
      <c r="X28" s="132"/>
      <c r="Y28" s="132"/>
      <c r="Z28" s="132"/>
      <c r="AA28" s="132"/>
      <c r="AB28" s="132"/>
      <c r="AC28" s="133"/>
      <c r="AD28" s="115"/>
      <c r="AE28" s="151"/>
      <c r="AF28" s="132"/>
      <c r="AG28" s="132"/>
      <c r="AH28" s="132"/>
      <c r="AI28" s="132"/>
      <c r="AJ28" s="132"/>
      <c r="AK28" s="132"/>
      <c r="AL28" s="132"/>
      <c r="AM28" s="133"/>
      <c r="AN28" s="115"/>
      <c r="AO28" s="151"/>
      <c r="AP28" s="132"/>
      <c r="AQ28" s="132"/>
      <c r="AR28" s="132"/>
      <c r="AS28" s="132"/>
      <c r="AT28" s="132"/>
      <c r="AU28" s="132"/>
      <c r="AV28" s="132"/>
      <c r="AW28" s="133"/>
      <c r="AX28" s="115"/>
      <c r="AY28" s="117">
        <v>5</v>
      </c>
    </row>
    <row r="29" spans="1:53" x14ac:dyDescent="0.2">
      <c r="A29" s="117">
        <v>6</v>
      </c>
      <c r="B29" s="18">
        <v>3</v>
      </c>
      <c r="C29" s="130" t="str">
        <f t="shared" si="12"/>
        <v/>
      </c>
      <c r="D29" s="130" t="str">
        <f t="shared" si="13"/>
        <v/>
      </c>
      <c r="E29" s="130" t="str">
        <f t="shared" si="14"/>
        <v/>
      </c>
      <c r="F29" s="130" t="str">
        <f t="shared" si="15"/>
        <v/>
      </c>
      <c r="G29" s="130" t="str">
        <f t="shared" si="16"/>
        <v/>
      </c>
      <c r="H29" s="130" t="str">
        <f t="shared" si="17"/>
        <v/>
      </c>
      <c r="I29" s="130" t="str">
        <f t="shared" si="18"/>
        <v/>
      </c>
      <c r="J29" s="130" t="str">
        <f t="shared" si="19"/>
        <v/>
      </c>
      <c r="K29" s="151"/>
      <c r="L29" s="132"/>
      <c r="M29" s="132"/>
      <c r="N29" s="132"/>
      <c r="O29" s="132"/>
      <c r="P29" s="132"/>
      <c r="Q29" s="132"/>
      <c r="R29" s="132"/>
      <c r="S29" s="133"/>
      <c r="T29" s="115"/>
      <c r="U29" s="151"/>
      <c r="V29" s="132"/>
      <c r="W29" s="132"/>
      <c r="X29" s="132"/>
      <c r="Y29" s="132"/>
      <c r="Z29" s="132"/>
      <c r="AA29" s="132"/>
      <c r="AB29" s="132"/>
      <c r="AC29" s="133"/>
      <c r="AD29" s="115"/>
      <c r="AE29" s="151"/>
      <c r="AF29" s="132"/>
      <c r="AG29" s="132"/>
      <c r="AH29" s="132"/>
      <c r="AI29" s="132"/>
      <c r="AJ29" s="132"/>
      <c r="AK29" s="132"/>
      <c r="AL29" s="132"/>
      <c r="AM29" s="133"/>
      <c r="AN29" s="115"/>
      <c r="AO29" s="151"/>
      <c r="AP29" s="132"/>
      <c r="AQ29" s="132"/>
      <c r="AR29" s="132"/>
      <c r="AS29" s="132"/>
      <c r="AT29" s="132"/>
      <c r="AU29" s="132"/>
      <c r="AV29" s="132"/>
      <c r="AW29" s="133"/>
      <c r="AX29" s="115"/>
      <c r="AY29" s="117">
        <v>6</v>
      </c>
    </row>
    <row r="30" spans="1:53" x14ac:dyDescent="0.2">
      <c r="A30" s="117">
        <v>7</v>
      </c>
      <c r="B30" s="18">
        <v>4</v>
      </c>
      <c r="C30" s="130" t="str">
        <f t="shared" si="12"/>
        <v/>
      </c>
      <c r="D30" s="130" t="str">
        <f t="shared" si="13"/>
        <v/>
      </c>
      <c r="E30" s="130" t="str">
        <f t="shared" si="14"/>
        <v/>
      </c>
      <c r="F30" s="130" t="str">
        <f t="shared" si="15"/>
        <v/>
      </c>
      <c r="G30" s="130" t="str">
        <f t="shared" si="16"/>
        <v/>
      </c>
      <c r="H30" s="130" t="str">
        <f t="shared" si="17"/>
        <v/>
      </c>
      <c r="I30" s="130" t="str">
        <f t="shared" si="18"/>
        <v/>
      </c>
      <c r="J30" s="130" t="str">
        <f t="shared" si="19"/>
        <v/>
      </c>
      <c r="K30" s="151"/>
      <c r="L30" s="132"/>
      <c r="M30" s="132"/>
      <c r="N30" s="132"/>
      <c r="O30" s="132"/>
      <c r="P30" s="132"/>
      <c r="Q30" s="132"/>
      <c r="R30" s="132"/>
      <c r="S30" s="133"/>
      <c r="T30" s="115"/>
      <c r="U30" s="151"/>
      <c r="V30" s="132"/>
      <c r="W30" s="132"/>
      <c r="X30" s="132"/>
      <c r="Y30" s="132"/>
      <c r="Z30" s="132"/>
      <c r="AA30" s="132"/>
      <c r="AB30" s="132"/>
      <c r="AC30" s="133"/>
      <c r="AD30" s="115"/>
      <c r="AE30" s="151"/>
      <c r="AF30" s="132"/>
      <c r="AG30" s="132"/>
      <c r="AH30" s="132"/>
      <c r="AI30" s="132"/>
      <c r="AJ30" s="132"/>
      <c r="AK30" s="132"/>
      <c r="AL30" s="132"/>
      <c r="AM30" s="133"/>
      <c r="AN30" s="115"/>
      <c r="AO30" s="151"/>
      <c r="AP30" s="132"/>
      <c r="AQ30" s="132"/>
      <c r="AR30" s="132"/>
      <c r="AS30" s="132"/>
      <c r="AT30" s="132"/>
      <c r="AU30" s="132"/>
      <c r="AV30" s="132"/>
      <c r="AW30" s="133"/>
      <c r="AX30" s="115"/>
      <c r="AY30" s="117">
        <v>7</v>
      </c>
    </row>
    <row r="31" spans="1:53" x14ac:dyDescent="0.2">
      <c r="A31" s="117">
        <v>8</v>
      </c>
      <c r="B31" s="18">
        <v>5</v>
      </c>
      <c r="C31" s="130" t="str">
        <f t="shared" si="12"/>
        <v/>
      </c>
      <c r="D31" s="130" t="str">
        <f t="shared" si="13"/>
        <v/>
      </c>
      <c r="E31" s="130" t="str">
        <f t="shared" si="14"/>
        <v/>
      </c>
      <c r="F31" s="130" t="str">
        <f t="shared" si="15"/>
        <v/>
      </c>
      <c r="G31" s="130" t="str">
        <f t="shared" si="16"/>
        <v/>
      </c>
      <c r="H31" s="130" t="str">
        <f t="shared" si="17"/>
        <v/>
      </c>
      <c r="I31" s="130" t="str">
        <f t="shared" si="18"/>
        <v/>
      </c>
      <c r="J31" s="130" t="str">
        <f t="shared" si="19"/>
        <v/>
      </c>
      <c r="K31" s="151"/>
      <c r="L31" s="132"/>
      <c r="M31" s="132"/>
      <c r="N31" s="132"/>
      <c r="O31" s="132"/>
      <c r="P31" s="132"/>
      <c r="Q31" s="132"/>
      <c r="R31" s="132"/>
      <c r="S31" s="133"/>
      <c r="T31" s="115"/>
      <c r="U31" s="151"/>
      <c r="V31" s="132"/>
      <c r="W31" s="132"/>
      <c r="X31" s="132"/>
      <c r="Y31" s="132"/>
      <c r="Z31" s="132"/>
      <c r="AA31" s="132"/>
      <c r="AB31" s="132"/>
      <c r="AC31" s="133"/>
      <c r="AD31" s="115"/>
      <c r="AE31" s="151"/>
      <c r="AF31" s="132"/>
      <c r="AG31" s="132"/>
      <c r="AH31" s="132"/>
      <c r="AI31" s="132"/>
      <c r="AJ31" s="132"/>
      <c r="AK31" s="132"/>
      <c r="AL31" s="132"/>
      <c r="AM31" s="133"/>
      <c r="AN31" s="115"/>
      <c r="AO31" s="151"/>
      <c r="AP31" s="132"/>
      <c r="AQ31" s="132"/>
      <c r="AR31" s="132"/>
      <c r="AS31" s="132"/>
      <c r="AT31" s="132"/>
      <c r="AU31" s="132"/>
      <c r="AV31" s="132"/>
      <c r="AW31" s="133"/>
      <c r="AX31" s="115"/>
      <c r="AY31" s="117">
        <v>8</v>
      </c>
    </row>
    <row r="32" spans="1:53" x14ac:dyDescent="0.2">
      <c r="A32" s="117">
        <v>9</v>
      </c>
      <c r="B32" s="18">
        <v>6</v>
      </c>
      <c r="C32" s="130" t="str">
        <f t="shared" si="12"/>
        <v/>
      </c>
      <c r="D32" s="130" t="str">
        <f t="shared" si="13"/>
        <v/>
      </c>
      <c r="E32" s="130" t="str">
        <f t="shared" si="14"/>
        <v/>
      </c>
      <c r="F32" s="130" t="str">
        <f t="shared" si="15"/>
        <v/>
      </c>
      <c r="G32" s="130" t="str">
        <f t="shared" si="16"/>
        <v/>
      </c>
      <c r="H32" s="130" t="str">
        <f t="shared" si="17"/>
        <v/>
      </c>
      <c r="I32" s="130" t="str">
        <f t="shared" si="18"/>
        <v/>
      </c>
      <c r="J32" s="130" t="str">
        <f t="shared" si="19"/>
        <v/>
      </c>
      <c r="K32" s="151"/>
      <c r="L32" s="132"/>
      <c r="M32" s="132"/>
      <c r="N32" s="132"/>
      <c r="O32" s="132"/>
      <c r="P32" s="132"/>
      <c r="Q32" s="132"/>
      <c r="R32" s="132"/>
      <c r="S32" s="133"/>
      <c r="T32" s="115"/>
      <c r="U32" s="151"/>
      <c r="V32" s="132"/>
      <c r="W32" s="132"/>
      <c r="X32" s="132"/>
      <c r="Y32" s="132"/>
      <c r="Z32" s="132"/>
      <c r="AA32" s="132"/>
      <c r="AB32" s="132"/>
      <c r="AC32" s="133"/>
      <c r="AD32" s="115"/>
      <c r="AE32" s="151"/>
      <c r="AF32" s="132"/>
      <c r="AG32" s="132"/>
      <c r="AH32" s="132"/>
      <c r="AI32" s="132"/>
      <c r="AJ32" s="132"/>
      <c r="AK32" s="132"/>
      <c r="AL32" s="132"/>
      <c r="AM32" s="133"/>
      <c r="AN32" s="115"/>
      <c r="AO32" s="151"/>
      <c r="AP32" s="132"/>
      <c r="AQ32" s="132"/>
      <c r="AR32" s="132"/>
      <c r="AS32" s="132"/>
      <c r="AT32" s="132"/>
      <c r="AU32" s="132"/>
      <c r="AV32" s="132"/>
      <c r="AW32" s="133"/>
      <c r="AX32" s="115"/>
      <c r="AY32" s="117">
        <v>9</v>
      </c>
    </row>
    <row r="33" spans="1:53" x14ac:dyDescent="0.2">
      <c r="A33" s="117">
        <v>10</v>
      </c>
      <c r="B33" s="18">
        <v>7</v>
      </c>
      <c r="C33" s="130" t="str">
        <f t="shared" si="12"/>
        <v/>
      </c>
      <c r="D33" s="130" t="str">
        <f t="shared" si="13"/>
        <v/>
      </c>
      <c r="E33" s="130" t="str">
        <f t="shared" si="14"/>
        <v/>
      </c>
      <c r="F33" s="130" t="str">
        <f t="shared" si="15"/>
        <v/>
      </c>
      <c r="G33" s="130" t="str">
        <f t="shared" si="16"/>
        <v/>
      </c>
      <c r="H33" s="130" t="str">
        <f t="shared" si="17"/>
        <v/>
      </c>
      <c r="I33" s="130" t="str">
        <f t="shared" si="18"/>
        <v/>
      </c>
      <c r="J33" s="130" t="str">
        <f t="shared" si="19"/>
        <v/>
      </c>
      <c r="K33" s="151"/>
      <c r="L33" s="132"/>
      <c r="M33" s="132"/>
      <c r="N33" s="132"/>
      <c r="O33" s="132"/>
      <c r="P33" s="132"/>
      <c r="Q33" s="132"/>
      <c r="R33" s="132"/>
      <c r="S33" s="133"/>
      <c r="T33" s="115"/>
      <c r="U33" s="151"/>
      <c r="V33" s="132"/>
      <c r="W33" s="132"/>
      <c r="X33" s="132"/>
      <c r="Y33" s="132"/>
      <c r="Z33" s="132"/>
      <c r="AA33" s="132"/>
      <c r="AB33" s="132"/>
      <c r="AC33" s="133"/>
      <c r="AD33" s="115"/>
      <c r="AE33" s="151"/>
      <c r="AF33" s="132"/>
      <c r="AG33" s="132"/>
      <c r="AH33" s="132"/>
      <c r="AI33" s="132"/>
      <c r="AJ33" s="132"/>
      <c r="AK33" s="132"/>
      <c r="AL33" s="132"/>
      <c r="AM33" s="133"/>
      <c r="AN33" s="115"/>
      <c r="AO33" s="151"/>
      <c r="AP33" s="132"/>
      <c r="AQ33" s="132"/>
      <c r="AR33" s="132"/>
      <c r="AS33" s="132"/>
      <c r="AT33" s="132"/>
      <c r="AU33" s="132"/>
      <c r="AV33" s="132"/>
      <c r="AW33" s="133"/>
      <c r="AX33" s="115"/>
      <c r="AY33" s="117">
        <v>10</v>
      </c>
    </row>
    <row r="34" spans="1:53" x14ac:dyDescent="0.2">
      <c r="A34" s="117">
        <v>11</v>
      </c>
      <c r="B34" s="18">
        <v>8</v>
      </c>
      <c r="C34" s="130" t="str">
        <f t="shared" si="12"/>
        <v/>
      </c>
      <c r="D34" s="130" t="str">
        <f t="shared" si="13"/>
        <v/>
      </c>
      <c r="E34" s="130" t="str">
        <f t="shared" si="14"/>
        <v/>
      </c>
      <c r="F34" s="130" t="str">
        <f t="shared" si="15"/>
        <v/>
      </c>
      <c r="G34" s="130" t="str">
        <f t="shared" si="16"/>
        <v/>
      </c>
      <c r="H34" s="130" t="str">
        <f t="shared" si="17"/>
        <v/>
      </c>
      <c r="I34" s="130" t="str">
        <f t="shared" si="18"/>
        <v/>
      </c>
      <c r="J34" s="130" t="str">
        <f t="shared" si="19"/>
        <v/>
      </c>
      <c r="K34" s="151"/>
      <c r="L34" s="132"/>
      <c r="M34" s="132"/>
      <c r="N34" s="132"/>
      <c r="O34" s="132"/>
      <c r="P34" s="132"/>
      <c r="Q34" s="132"/>
      <c r="R34" s="132"/>
      <c r="S34" s="133"/>
      <c r="T34" s="115"/>
      <c r="U34" s="151"/>
      <c r="V34" s="132"/>
      <c r="W34" s="132"/>
      <c r="X34" s="132"/>
      <c r="Y34" s="132"/>
      <c r="Z34" s="132"/>
      <c r="AA34" s="132"/>
      <c r="AB34" s="132"/>
      <c r="AC34" s="133"/>
      <c r="AD34" s="115"/>
      <c r="AE34" s="151"/>
      <c r="AF34" s="132"/>
      <c r="AG34" s="132"/>
      <c r="AH34" s="132"/>
      <c r="AI34" s="132"/>
      <c r="AJ34" s="132"/>
      <c r="AK34" s="132"/>
      <c r="AL34" s="132"/>
      <c r="AM34" s="133"/>
      <c r="AN34" s="115"/>
      <c r="AO34" s="151"/>
      <c r="AP34" s="132"/>
      <c r="AQ34" s="132"/>
      <c r="AR34" s="132"/>
      <c r="AS34" s="132"/>
      <c r="AT34" s="132"/>
      <c r="AU34" s="132"/>
      <c r="AV34" s="132"/>
      <c r="AW34" s="133"/>
      <c r="AX34" s="115"/>
      <c r="AY34" s="117">
        <v>11</v>
      </c>
    </row>
    <row r="35" spans="1:53" x14ac:dyDescent="0.2">
      <c r="A35" s="117">
        <v>12</v>
      </c>
      <c r="B35" s="18">
        <v>9</v>
      </c>
      <c r="C35" s="130" t="str">
        <f t="shared" ref="C35:C46" si="20">RIGHT(T13,3)&amp;""</f>
        <v/>
      </c>
      <c r="D35" s="130" t="str">
        <f t="shared" ref="D35:D46" si="21">RIGHT(AD13,3)&amp;""</f>
        <v/>
      </c>
      <c r="E35" s="130" t="str">
        <f t="shared" ref="E35:E46" si="22">RIGHT(AN13,3)&amp;""</f>
        <v/>
      </c>
      <c r="F35" s="130" t="str">
        <f t="shared" ref="F35:F46" si="23">RIGHT(AX13,3)&amp;""</f>
        <v/>
      </c>
      <c r="G35" s="130" t="str">
        <f t="shared" ref="G35:G46" si="24">RIGHT(T35,3)&amp;""</f>
        <v/>
      </c>
      <c r="H35" s="130" t="str">
        <f t="shared" ref="H35:H46" si="25">RIGHT(AD35,3)&amp;""</f>
        <v/>
      </c>
      <c r="I35" s="130" t="str">
        <f t="shared" ref="I35:I46" si="26">RIGHT(AN35,3)&amp;""</f>
        <v/>
      </c>
      <c r="J35" s="130" t="str">
        <f t="shared" ref="J35:J46" si="27">RIGHT(AX35,3)&amp;""</f>
        <v/>
      </c>
      <c r="K35" s="151"/>
      <c r="L35" s="132"/>
      <c r="M35" s="132"/>
      <c r="N35" s="132"/>
      <c r="O35" s="132"/>
      <c r="P35" s="132"/>
      <c r="Q35" s="132"/>
      <c r="R35" s="132"/>
      <c r="S35" s="133"/>
      <c r="T35" s="115"/>
      <c r="U35" s="151"/>
      <c r="V35" s="132"/>
      <c r="W35" s="132"/>
      <c r="X35" s="132"/>
      <c r="Y35" s="132"/>
      <c r="Z35" s="132"/>
      <c r="AA35" s="132"/>
      <c r="AB35" s="132"/>
      <c r="AC35" s="133"/>
      <c r="AD35" s="115"/>
      <c r="AE35" s="151"/>
      <c r="AF35" s="132"/>
      <c r="AG35" s="132"/>
      <c r="AH35" s="132"/>
      <c r="AI35" s="132"/>
      <c r="AJ35" s="132"/>
      <c r="AK35" s="132"/>
      <c r="AL35" s="132"/>
      <c r="AM35" s="133"/>
      <c r="AN35" s="115"/>
      <c r="AO35" s="151"/>
      <c r="AP35" s="132"/>
      <c r="AQ35" s="132"/>
      <c r="AR35" s="132"/>
      <c r="AS35" s="132"/>
      <c r="AT35" s="132"/>
      <c r="AU35" s="132"/>
      <c r="AV35" s="132"/>
      <c r="AW35" s="133"/>
      <c r="AX35" s="115"/>
      <c r="AY35" s="117">
        <v>12</v>
      </c>
    </row>
    <row r="36" spans="1:53" x14ac:dyDescent="0.2">
      <c r="A36" s="117">
        <v>13</v>
      </c>
      <c r="B36" s="18">
        <v>10</v>
      </c>
      <c r="C36" s="130" t="str">
        <f t="shared" si="20"/>
        <v/>
      </c>
      <c r="D36" s="130" t="str">
        <f t="shared" si="21"/>
        <v/>
      </c>
      <c r="E36" s="130" t="str">
        <f t="shared" si="22"/>
        <v/>
      </c>
      <c r="F36" s="130" t="str">
        <f t="shared" si="23"/>
        <v/>
      </c>
      <c r="G36" s="130" t="str">
        <f t="shared" si="24"/>
        <v/>
      </c>
      <c r="H36" s="130" t="str">
        <f t="shared" si="25"/>
        <v/>
      </c>
      <c r="I36" s="130" t="str">
        <f t="shared" si="26"/>
        <v/>
      </c>
      <c r="J36" s="130" t="str">
        <f t="shared" si="27"/>
        <v/>
      </c>
      <c r="K36" s="151"/>
      <c r="L36" s="132"/>
      <c r="M36" s="132"/>
      <c r="N36" s="132"/>
      <c r="O36" s="132"/>
      <c r="P36" s="132"/>
      <c r="Q36" s="132"/>
      <c r="R36" s="132"/>
      <c r="S36" s="133"/>
      <c r="T36" s="115"/>
      <c r="U36" s="151"/>
      <c r="V36" s="132"/>
      <c r="W36" s="132"/>
      <c r="X36" s="132"/>
      <c r="Y36" s="132"/>
      <c r="Z36" s="132"/>
      <c r="AA36" s="132"/>
      <c r="AB36" s="132"/>
      <c r="AC36" s="133"/>
      <c r="AD36" s="115"/>
      <c r="AE36" s="151"/>
      <c r="AF36" s="132"/>
      <c r="AG36" s="132"/>
      <c r="AH36" s="132"/>
      <c r="AI36" s="132"/>
      <c r="AJ36" s="132"/>
      <c r="AK36" s="132"/>
      <c r="AL36" s="132"/>
      <c r="AM36" s="133"/>
      <c r="AN36" s="115"/>
      <c r="AO36" s="151"/>
      <c r="AP36" s="132"/>
      <c r="AQ36" s="132"/>
      <c r="AR36" s="132"/>
      <c r="AS36" s="132"/>
      <c r="AT36" s="132"/>
      <c r="AU36" s="132"/>
      <c r="AV36" s="132"/>
      <c r="AW36" s="133"/>
      <c r="AX36" s="115"/>
      <c r="AY36" s="117">
        <v>13</v>
      </c>
    </row>
    <row r="37" spans="1:53" x14ac:dyDescent="0.2">
      <c r="A37" s="117">
        <v>14</v>
      </c>
      <c r="B37" s="18">
        <v>11</v>
      </c>
      <c r="C37" s="130" t="str">
        <f t="shared" si="20"/>
        <v/>
      </c>
      <c r="D37" s="130" t="str">
        <f t="shared" si="21"/>
        <v/>
      </c>
      <c r="E37" s="130" t="str">
        <f t="shared" si="22"/>
        <v/>
      </c>
      <c r="F37" s="130" t="str">
        <f t="shared" si="23"/>
        <v/>
      </c>
      <c r="G37" s="130" t="str">
        <f t="shared" si="24"/>
        <v/>
      </c>
      <c r="H37" s="130" t="str">
        <f t="shared" si="25"/>
        <v/>
      </c>
      <c r="I37" s="130" t="str">
        <f t="shared" si="26"/>
        <v/>
      </c>
      <c r="J37" s="130" t="str">
        <f t="shared" si="27"/>
        <v/>
      </c>
      <c r="K37" s="151"/>
      <c r="L37" s="132"/>
      <c r="M37" s="132"/>
      <c r="N37" s="132"/>
      <c r="O37" s="132"/>
      <c r="P37" s="132"/>
      <c r="Q37" s="132"/>
      <c r="R37" s="132"/>
      <c r="S37" s="133"/>
      <c r="T37" s="115"/>
      <c r="U37" s="151"/>
      <c r="V37" s="132"/>
      <c r="W37" s="132"/>
      <c r="X37" s="132"/>
      <c r="Y37" s="132"/>
      <c r="Z37" s="132"/>
      <c r="AA37" s="132"/>
      <c r="AB37" s="132"/>
      <c r="AC37" s="133"/>
      <c r="AD37" s="115"/>
      <c r="AE37" s="151"/>
      <c r="AF37" s="132"/>
      <c r="AG37" s="132"/>
      <c r="AH37" s="132"/>
      <c r="AI37" s="132"/>
      <c r="AJ37" s="132"/>
      <c r="AK37" s="132"/>
      <c r="AL37" s="132"/>
      <c r="AM37" s="133"/>
      <c r="AN37" s="115"/>
      <c r="AO37" s="151"/>
      <c r="AP37" s="132"/>
      <c r="AQ37" s="132"/>
      <c r="AR37" s="132"/>
      <c r="AS37" s="132"/>
      <c r="AT37" s="132"/>
      <c r="AU37" s="132"/>
      <c r="AV37" s="132"/>
      <c r="AW37" s="133"/>
      <c r="AX37" s="115"/>
      <c r="AY37" s="117">
        <v>14</v>
      </c>
    </row>
    <row r="38" spans="1:53" x14ac:dyDescent="0.2">
      <c r="A38" s="117">
        <v>15</v>
      </c>
      <c r="B38" s="18">
        <v>12</v>
      </c>
      <c r="C38" s="130" t="str">
        <f t="shared" si="20"/>
        <v/>
      </c>
      <c r="D38" s="130" t="str">
        <f t="shared" si="21"/>
        <v/>
      </c>
      <c r="E38" s="130" t="str">
        <f t="shared" si="22"/>
        <v/>
      </c>
      <c r="F38" s="130" t="str">
        <f t="shared" si="23"/>
        <v/>
      </c>
      <c r="G38" s="130" t="str">
        <f t="shared" si="24"/>
        <v/>
      </c>
      <c r="H38" s="130" t="str">
        <f t="shared" si="25"/>
        <v/>
      </c>
      <c r="I38" s="130" t="str">
        <f t="shared" si="26"/>
        <v/>
      </c>
      <c r="J38" s="130" t="str">
        <f t="shared" si="27"/>
        <v/>
      </c>
      <c r="K38" s="151"/>
      <c r="L38" s="132"/>
      <c r="M38" s="132"/>
      <c r="N38" s="132"/>
      <c r="O38" s="132"/>
      <c r="P38" s="132"/>
      <c r="Q38" s="132"/>
      <c r="R38" s="132"/>
      <c r="S38" s="133"/>
      <c r="T38" s="115"/>
      <c r="U38" s="151"/>
      <c r="V38" s="132"/>
      <c r="W38" s="132"/>
      <c r="X38" s="132"/>
      <c r="Y38" s="132"/>
      <c r="Z38" s="132"/>
      <c r="AA38" s="132"/>
      <c r="AB38" s="132"/>
      <c r="AC38" s="133"/>
      <c r="AD38" s="115"/>
      <c r="AE38" s="151"/>
      <c r="AF38" s="132"/>
      <c r="AG38" s="132"/>
      <c r="AH38" s="132"/>
      <c r="AI38" s="132"/>
      <c r="AJ38" s="132"/>
      <c r="AK38" s="132"/>
      <c r="AL38" s="132"/>
      <c r="AM38" s="133"/>
      <c r="AN38" s="115"/>
      <c r="AO38" s="151"/>
      <c r="AP38" s="132"/>
      <c r="AQ38" s="132"/>
      <c r="AR38" s="132"/>
      <c r="AS38" s="132"/>
      <c r="AT38" s="132"/>
      <c r="AU38" s="132"/>
      <c r="AV38" s="132"/>
      <c r="AW38" s="133"/>
      <c r="AX38" s="115"/>
      <c r="AY38" s="117">
        <v>15</v>
      </c>
    </row>
    <row r="39" spans="1:53" x14ac:dyDescent="0.2">
      <c r="A39" s="117">
        <v>16</v>
      </c>
      <c r="B39" s="18">
        <v>13</v>
      </c>
      <c r="C39" s="130" t="str">
        <f t="shared" si="20"/>
        <v/>
      </c>
      <c r="D39" s="130" t="str">
        <f t="shared" si="21"/>
        <v/>
      </c>
      <c r="E39" s="130" t="str">
        <f t="shared" si="22"/>
        <v/>
      </c>
      <c r="F39" s="130" t="str">
        <f t="shared" si="23"/>
        <v/>
      </c>
      <c r="G39" s="130" t="str">
        <f t="shared" si="24"/>
        <v/>
      </c>
      <c r="H39" s="130" t="str">
        <f t="shared" si="25"/>
        <v/>
      </c>
      <c r="I39" s="130" t="str">
        <f t="shared" si="26"/>
        <v/>
      </c>
      <c r="J39" s="130" t="str">
        <f t="shared" si="27"/>
        <v/>
      </c>
      <c r="K39" s="151"/>
      <c r="L39" s="132"/>
      <c r="M39" s="132"/>
      <c r="N39" s="132"/>
      <c r="O39" s="132"/>
      <c r="P39" s="132"/>
      <c r="Q39" s="132"/>
      <c r="R39" s="132"/>
      <c r="S39" s="133"/>
      <c r="T39" s="115"/>
      <c r="U39" s="151"/>
      <c r="V39" s="132"/>
      <c r="W39" s="132"/>
      <c r="X39" s="132"/>
      <c r="Y39" s="132"/>
      <c r="Z39" s="132"/>
      <c r="AA39" s="132"/>
      <c r="AB39" s="132"/>
      <c r="AC39" s="133"/>
      <c r="AD39" s="115"/>
      <c r="AE39" s="151"/>
      <c r="AF39" s="132"/>
      <c r="AG39" s="132"/>
      <c r="AH39" s="132"/>
      <c r="AI39" s="132"/>
      <c r="AJ39" s="132"/>
      <c r="AK39" s="132"/>
      <c r="AL39" s="132"/>
      <c r="AM39" s="133"/>
      <c r="AN39" s="115"/>
      <c r="AO39" s="151"/>
      <c r="AP39" s="132"/>
      <c r="AQ39" s="132"/>
      <c r="AR39" s="132"/>
      <c r="AS39" s="132"/>
      <c r="AT39" s="132"/>
      <c r="AU39" s="132"/>
      <c r="AV39" s="132"/>
      <c r="AW39" s="133"/>
      <c r="AX39" s="115"/>
      <c r="AY39" s="117">
        <v>16</v>
      </c>
    </row>
    <row r="40" spans="1:53" x14ac:dyDescent="0.2">
      <c r="A40" s="117">
        <v>17</v>
      </c>
      <c r="B40" s="18">
        <v>14</v>
      </c>
      <c r="C40" s="130" t="str">
        <f t="shared" si="20"/>
        <v/>
      </c>
      <c r="D40" s="130" t="str">
        <f t="shared" si="21"/>
        <v/>
      </c>
      <c r="E40" s="130" t="str">
        <f t="shared" si="22"/>
        <v/>
      </c>
      <c r="F40" s="130" t="str">
        <f t="shared" si="23"/>
        <v/>
      </c>
      <c r="G40" s="130" t="str">
        <f t="shared" si="24"/>
        <v/>
      </c>
      <c r="H40" s="130" t="str">
        <f t="shared" si="25"/>
        <v/>
      </c>
      <c r="I40" s="130" t="str">
        <f t="shared" si="26"/>
        <v/>
      </c>
      <c r="J40" s="130" t="str">
        <f t="shared" si="27"/>
        <v/>
      </c>
      <c r="K40" s="151"/>
      <c r="L40" s="132"/>
      <c r="M40" s="132"/>
      <c r="N40" s="132"/>
      <c r="O40" s="132"/>
      <c r="P40" s="132"/>
      <c r="Q40" s="132"/>
      <c r="R40" s="132"/>
      <c r="S40" s="133"/>
      <c r="T40" s="115"/>
      <c r="U40" s="151"/>
      <c r="V40" s="132"/>
      <c r="W40" s="132"/>
      <c r="X40" s="132"/>
      <c r="Y40" s="132"/>
      <c r="Z40" s="132"/>
      <c r="AA40" s="132"/>
      <c r="AB40" s="132"/>
      <c r="AC40" s="133"/>
      <c r="AD40" s="115"/>
      <c r="AE40" s="151"/>
      <c r="AF40" s="132"/>
      <c r="AG40" s="132"/>
      <c r="AH40" s="132"/>
      <c r="AI40" s="132"/>
      <c r="AJ40" s="132"/>
      <c r="AK40" s="132"/>
      <c r="AL40" s="132"/>
      <c r="AM40" s="133"/>
      <c r="AN40" s="115"/>
      <c r="AO40" s="151"/>
      <c r="AP40" s="132"/>
      <c r="AQ40" s="132"/>
      <c r="AR40" s="132"/>
      <c r="AS40" s="132"/>
      <c r="AT40" s="132"/>
      <c r="AU40" s="132"/>
      <c r="AV40" s="132"/>
      <c r="AW40" s="133"/>
      <c r="AX40" s="115"/>
      <c r="AY40" s="117">
        <v>17</v>
      </c>
    </row>
    <row r="41" spans="1:53" x14ac:dyDescent="0.2">
      <c r="A41" s="134">
        <v>18</v>
      </c>
      <c r="B41" s="18">
        <v>15</v>
      </c>
      <c r="C41" s="130" t="str">
        <f t="shared" si="20"/>
        <v/>
      </c>
      <c r="D41" s="130" t="str">
        <f t="shared" si="21"/>
        <v/>
      </c>
      <c r="E41" s="130" t="str">
        <f t="shared" si="22"/>
        <v/>
      </c>
      <c r="F41" s="130" t="str">
        <f t="shared" si="23"/>
        <v/>
      </c>
      <c r="G41" s="130" t="str">
        <f t="shared" si="24"/>
        <v/>
      </c>
      <c r="H41" s="130" t="str">
        <f t="shared" si="25"/>
        <v/>
      </c>
      <c r="I41" s="130" t="str">
        <f t="shared" si="26"/>
        <v/>
      </c>
      <c r="J41" s="130" t="str">
        <f t="shared" si="27"/>
        <v/>
      </c>
      <c r="K41" s="152"/>
      <c r="L41" s="135"/>
      <c r="M41" s="135"/>
      <c r="N41" s="135"/>
      <c r="O41" s="135"/>
      <c r="P41" s="135"/>
      <c r="Q41" s="135"/>
      <c r="R41" s="135"/>
      <c r="S41" s="136"/>
      <c r="T41" s="118"/>
      <c r="U41" s="152"/>
      <c r="V41" s="135"/>
      <c r="W41" s="135"/>
      <c r="X41" s="135"/>
      <c r="Y41" s="135"/>
      <c r="Z41" s="135"/>
      <c r="AA41" s="135"/>
      <c r="AB41" s="135"/>
      <c r="AC41" s="136"/>
      <c r="AD41" s="118"/>
      <c r="AE41" s="152"/>
      <c r="AF41" s="135"/>
      <c r="AG41" s="135"/>
      <c r="AH41" s="135"/>
      <c r="AI41" s="135"/>
      <c r="AJ41" s="135"/>
      <c r="AK41" s="135"/>
      <c r="AL41" s="135"/>
      <c r="AM41" s="136"/>
      <c r="AN41" s="118"/>
      <c r="AO41" s="152"/>
      <c r="AP41" s="135"/>
      <c r="AQ41" s="135"/>
      <c r="AR41" s="135"/>
      <c r="AS41" s="135"/>
      <c r="AT41" s="135"/>
      <c r="AU41" s="135"/>
      <c r="AV41" s="135"/>
      <c r="AW41" s="136"/>
      <c r="AX41" s="118"/>
      <c r="AY41" s="117">
        <v>18</v>
      </c>
    </row>
    <row r="42" spans="1:53" x14ac:dyDescent="0.2">
      <c r="A42" s="117">
        <v>19</v>
      </c>
      <c r="B42" s="18">
        <v>16</v>
      </c>
      <c r="C42" s="130" t="str">
        <f t="shared" si="20"/>
        <v/>
      </c>
      <c r="D42" s="130" t="str">
        <f t="shared" si="21"/>
        <v/>
      </c>
      <c r="E42" s="130" t="str">
        <f t="shared" si="22"/>
        <v/>
      </c>
      <c r="F42" s="130" t="str">
        <f t="shared" si="23"/>
        <v/>
      </c>
      <c r="G42" s="130" t="str">
        <f t="shared" si="24"/>
        <v/>
      </c>
      <c r="H42" s="130" t="str">
        <f t="shared" si="25"/>
        <v/>
      </c>
      <c r="I42" s="130" t="str">
        <f t="shared" si="26"/>
        <v/>
      </c>
      <c r="J42" s="130" t="str">
        <f t="shared" si="27"/>
        <v/>
      </c>
      <c r="K42" s="151"/>
      <c r="L42" s="132"/>
      <c r="M42" s="132"/>
      <c r="N42" s="132"/>
      <c r="O42" s="132"/>
      <c r="P42" s="132"/>
      <c r="Q42" s="132"/>
      <c r="R42" s="132"/>
      <c r="S42" s="133"/>
      <c r="T42" s="115"/>
      <c r="U42" s="151"/>
      <c r="V42" s="132"/>
      <c r="W42" s="132"/>
      <c r="X42" s="132"/>
      <c r="Y42" s="132"/>
      <c r="Z42" s="132"/>
      <c r="AA42" s="132"/>
      <c r="AB42" s="132"/>
      <c r="AC42" s="133"/>
      <c r="AD42" s="115"/>
      <c r="AE42" s="151"/>
      <c r="AF42" s="132"/>
      <c r="AG42" s="132"/>
      <c r="AH42" s="132"/>
      <c r="AI42" s="132"/>
      <c r="AJ42" s="132"/>
      <c r="AK42" s="132"/>
      <c r="AL42" s="132"/>
      <c r="AM42" s="133"/>
      <c r="AN42" s="115"/>
      <c r="AO42" s="151"/>
      <c r="AP42" s="132"/>
      <c r="AQ42" s="132"/>
      <c r="AR42" s="132"/>
      <c r="AS42" s="132"/>
      <c r="AT42" s="132"/>
      <c r="AU42" s="132"/>
      <c r="AV42" s="132"/>
      <c r="AW42" s="133"/>
      <c r="AX42" s="115"/>
      <c r="AY42" s="117">
        <v>19</v>
      </c>
    </row>
    <row r="43" spans="1:53" x14ac:dyDescent="0.2">
      <c r="A43" s="117">
        <v>20</v>
      </c>
      <c r="B43" s="18">
        <v>17</v>
      </c>
      <c r="C43" s="130" t="str">
        <f t="shared" si="20"/>
        <v/>
      </c>
      <c r="D43" s="130" t="str">
        <f t="shared" si="21"/>
        <v/>
      </c>
      <c r="E43" s="130" t="str">
        <f>RIGHT(AN21,3)&amp;""</f>
        <v/>
      </c>
      <c r="F43" s="130" t="str">
        <f t="shared" si="23"/>
        <v/>
      </c>
      <c r="G43" s="130" t="str">
        <f t="shared" si="24"/>
        <v/>
      </c>
      <c r="H43" s="130" t="str">
        <f t="shared" si="25"/>
        <v/>
      </c>
      <c r="I43" s="130" t="str">
        <f>RIGHT(AN43,3)&amp;""</f>
        <v/>
      </c>
      <c r="J43" s="130" t="str">
        <f>RIGHT(AX43,3)&amp;""</f>
        <v/>
      </c>
      <c r="K43" s="151"/>
      <c r="L43" s="132"/>
      <c r="M43" s="132"/>
      <c r="N43" s="132"/>
      <c r="O43" s="132"/>
      <c r="P43" s="132"/>
      <c r="Q43" s="132"/>
      <c r="R43" s="132"/>
      <c r="S43" s="133"/>
      <c r="T43" s="115"/>
      <c r="U43" s="151"/>
      <c r="V43" s="132"/>
      <c r="W43" s="132"/>
      <c r="X43" s="132"/>
      <c r="Y43" s="132"/>
      <c r="Z43" s="132"/>
      <c r="AA43" s="132"/>
      <c r="AB43" s="132"/>
      <c r="AC43" s="133"/>
      <c r="AD43" s="115"/>
      <c r="AE43" s="151"/>
      <c r="AF43" s="132"/>
      <c r="AG43" s="132"/>
      <c r="AH43" s="132"/>
      <c r="AI43" s="132"/>
      <c r="AJ43" s="132"/>
      <c r="AK43" s="132"/>
      <c r="AL43" s="132"/>
      <c r="AM43" s="133"/>
      <c r="AN43" s="115"/>
      <c r="AO43" s="151"/>
      <c r="AP43" s="132"/>
      <c r="AQ43" s="132"/>
      <c r="AR43" s="132"/>
      <c r="AS43" s="132"/>
      <c r="AT43" s="132"/>
      <c r="AU43" s="132"/>
      <c r="AV43" s="132"/>
      <c r="AW43" s="133"/>
      <c r="AX43" s="115"/>
      <c r="AY43" s="117">
        <v>20</v>
      </c>
    </row>
    <row r="44" spans="1:53" ht="13.5" thickBot="1" x14ac:dyDescent="0.25">
      <c r="A44" s="117">
        <v>21</v>
      </c>
      <c r="B44" s="18">
        <v>18</v>
      </c>
      <c r="C44" s="130" t="str">
        <f t="shared" si="20"/>
        <v/>
      </c>
      <c r="D44" s="130" t="str">
        <f t="shared" si="21"/>
        <v/>
      </c>
      <c r="E44" s="130" t="str">
        <f t="shared" si="22"/>
        <v/>
      </c>
      <c r="F44" s="130" t="str">
        <f t="shared" si="23"/>
        <v/>
      </c>
      <c r="G44" s="130" t="str">
        <f t="shared" si="24"/>
        <v/>
      </c>
      <c r="H44" s="130" t="str">
        <f t="shared" si="25"/>
        <v/>
      </c>
      <c r="I44" s="130" t="str">
        <f t="shared" si="26"/>
        <v/>
      </c>
      <c r="J44" s="130" t="str">
        <f t="shared" si="27"/>
        <v/>
      </c>
      <c r="K44" s="152"/>
      <c r="L44" s="135"/>
      <c r="M44" s="135"/>
      <c r="N44" s="135"/>
      <c r="O44" s="135"/>
      <c r="P44" s="135"/>
      <c r="Q44" s="135"/>
      <c r="R44" s="135"/>
      <c r="S44" s="136"/>
      <c r="T44" s="118"/>
      <c r="U44" s="152"/>
      <c r="V44" s="135"/>
      <c r="W44" s="135"/>
      <c r="X44" s="135"/>
      <c r="Y44" s="135"/>
      <c r="Z44" s="135"/>
      <c r="AA44" s="135"/>
      <c r="AB44" s="135"/>
      <c r="AC44" s="136"/>
      <c r="AD44" s="118"/>
      <c r="AE44" s="152"/>
      <c r="AF44" s="135"/>
      <c r="AG44" s="135"/>
      <c r="AH44" s="135"/>
      <c r="AI44" s="135"/>
      <c r="AJ44" s="135"/>
      <c r="AK44" s="135"/>
      <c r="AL44" s="135"/>
      <c r="AM44" s="136"/>
      <c r="AN44" s="118"/>
      <c r="AO44" s="152"/>
      <c r="AP44" s="135"/>
      <c r="AQ44" s="135"/>
      <c r="AR44" s="135"/>
      <c r="AS44" s="135"/>
      <c r="AT44" s="135"/>
      <c r="AU44" s="135"/>
      <c r="AV44" s="135"/>
      <c r="AW44" s="136"/>
      <c r="AX44" s="118"/>
      <c r="AY44" s="117">
        <v>21</v>
      </c>
    </row>
    <row r="45" spans="1:53" x14ac:dyDescent="0.2">
      <c r="A45" s="137" t="s">
        <v>54</v>
      </c>
      <c r="B45" s="147">
        <v>19</v>
      </c>
      <c r="C45" s="130" t="str">
        <f t="shared" si="20"/>
        <v/>
      </c>
      <c r="D45" s="130" t="str">
        <f t="shared" si="21"/>
        <v/>
      </c>
      <c r="E45" s="130" t="str">
        <f t="shared" si="22"/>
        <v/>
      </c>
      <c r="F45" s="130" t="str">
        <f t="shared" si="23"/>
        <v/>
      </c>
      <c r="G45" s="130" t="str">
        <f t="shared" si="24"/>
        <v/>
      </c>
      <c r="H45" s="130" t="str">
        <f t="shared" si="25"/>
        <v/>
      </c>
      <c r="I45" s="130" t="str">
        <f t="shared" si="26"/>
        <v/>
      </c>
      <c r="J45" s="130" t="str">
        <f t="shared" si="27"/>
        <v/>
      </c>
      <c r="K45" s="153"/>
      <c r="L45" s="139"/>
      <c r="M45" s="139"/>
      <c r="N45" s="139"/>
      <c r="O45" s="139"/>
      <c r="P45" s="139"/>
      <c r="Q45" s="139"/>
      <c r="R45" s="139"/>
      <c r="S45" s="140"/>
      <c r="T45" s="119"/>
      <c r="U45" s="153"/>
      <c r="V45" s="139"/>
      <c r="W45" s="139"/>
      <c r="X45" s="139"/>
      <c r="Y45" s="139"/>
      <c r="Z45" s="139"/>
      <c r="AA45" s="139"/>
      <c r="AB45" s="139"/>
      <c r="AC45" s="140"/>
      <c r="AD45" s="119"/>
      <c r="AE45" s="153"/>
      <c r="AF45" s="139"/>
      <c r="AG45" s="139"/>
      <c r="AH45" s="139"/>
      <c r="AI45" s="139"/>
      <c r="AJ45" s="139"/>
      <c r="AK45" s="139"/>
      <c r="AL45" s="139"/>
      <c r="AM45" s="140"/>
      <c r="AN45" s="119"/>
      <c r="AO45" s="153"/>
      <c r="AP45" s="139"/>
      <c r="AQ45" s="139"/>
      <c r="AR45" s="139"/>
      <c r="AS45" s="139"/>
      <c r="AT45" s="139"/>
      <c r="AU45" s="139"/>
      <c r="AV45" s="139"/>
      <c r="AW45" s="140"/>
      <c r="AX45" s="119"/>
      <c r="AY45" s="141" t="s">
        <v>54</v>
      </c>
      <c r="AZ45" t="s">
        <v>59</v>
      </c>
      <c r="BA45" t="s">
        <v>62</v>
      </c>
    </row>
    <row r="46" spans="1:53" ht="13.5" thickBot="1" x14ac:dyDescent="0.25">
      <c r="A46" s="142" t="s">
        <v>55</v>
      </c>
      <c r="B46" s="148">
        <v>20</v>
      </c>
      <c r="C46" s="130" t="str">
        <f t="shared" si="20"/>
        <v/>
      </c>
      <c r="D46" s="130" t="str">
        <f t="shared" si="21"/>
        <v/>
      </c>
      <c r="E46" s="130" t="str">
        <f t="shared" si="22"/>
        <v/>
      </c>
      <c r="F46" s="130" t="str">
        <f t="shared" si="23"/>
        <v/>
      </c>
      <c r="G46" s="130" t="str">
        <f t="shared" si="24"/>
        <v/>
      </c>
      <c r="H46" s="130" t="str">
        <f t="shared" si="25"/>
        <v/>
      </c>
      <c r="I46" s="130" t="str">
        <f t="shared" si="26"/>
        <v/>
      </c>
      <c r="J46" s="130" t="str">
        <f t="shared" si="27"/>
        <v/>
      </c>
      <c r="K46" s="154"/>
      <c r="L46" s="144"/>
      <c r="M46" s="144"/>
      <c r="N46" s="144"/>
      <c r="O46" s="144"/>
      <c r="P46" s="144"/>
      <c r="Q46" s="144"/>
      <c r="R46" s="144"/>
      <c r="S46" s="145"/>
      <c r="T46" s="116"/>
      <c r="U46" s="154"/>
      <c r="V46" s="144"/>
      <c r="W46" s="144"/>
      <c r="X46" s="144"/>
      <c r="Y46" s="144"/>
      <c r="Z46" s="144"/>
      <c r="AA46" s="144"/>
      <c r="AB46" s="144"/>
      <c r="AC46" s="145"/>
      <c r="AD46" s="116"/>
      <c r="AE46" s="154"/>
      <c r="AF46" s="144"/>
      <c r="AG46" s="144"/>
      <c r="AH46" s="144"/>
      <c r="AI46" s="144"/>
      <c r="AJ46" s="144"/>
      <c r="AK46" s="144"/>
      <c r="AL46" s="144"/>
      <c r="AM46" s="145"/>
      <c r="AN46" s="116"/>
      <c r="AO46" s="154"/>
      <c r="AP46" s="144"/>
      <c r="AQ46" s="144"/>
      <c r="AR46" s="144"/>
      <c r="AS46" s="144"/>
      <c r="AT46" s="144"/>
      <c r="AU46" s="144"/>
      <c r="AV46" s="144"/>
      <c r="AW46" s="145"/>
      <c r="AX46" s="116"/>
      <c r="AY46" s="146" t="s">
        <v>55</v>
      </c>
      <c r="AZ46" t="s">
        <v>59</v>
      </c>
      <c r="BA46" t="s">
        <v>63</v>
      </c>
    </row>
  </sheetData>
  <protectedRanges>
    <protectedRange sqref="K4:R4 U4:AB4 AE4:AL4 AO4:AV4 K26:R26 U26:AB26 AE26:AL26 AO26:AV26" name="範囲2"/>
    <protectedRange sqref="K5:AX24 K27:AX46" name="範囲1"/>
  </protectedRanges>
  <mergeCells count="16">
    <mergeCell ref="K3:S3"/>
    <mergeCell ref="U3:AC3"/>
    <mergeCell ref="AE3:AM3"/>
    <mergeCell ref="AO3:AW3"/>
    <mergeCell ref="K25:S25"/>
    <mergeCell ref="U25:AC25"/>
    <mergeCell ref="AE25:AM25"/>
    <mergeCell ref="AO25:AW25"/>
    <mergeCell ref="U26:AC26"/>
    <mergeCell ref="K26:S26"/>
    <mergeCell ref="K4:S4"/>
    <mergeCell ref="AO26:AW26"/>
    <mergeCell ref="AE26:AM26"/>
    <mergeCell ref="U4:AC4"/>
    <mergeCell ref="AE4:AM4"/>
    <mergeCell ref="AO4:AW4"/>
  </mergeCells>
  <phoneticPr fontId="3"/>
  <conditionalFormatting sqref="K4:S4 U4:AC4 AE4:AM4 AO4:AW4 K26:S26 U26:AC26 AE26:AM26 AO26:AW26">
    <cfRule type="containsBlanks" dxfId="19" priority="21">
      <formula>LEN(TRIM(K4))=0</formula>
    </cfRule>
  </conditionalFormatting>
  <conditionalFormatting sqref="K27:S41 K45:S46">
    <cfRule type="cellIs" dxfId="18" priority="10" operator="equal">
      <formula>""</formula>
    </cfRule>
  </conditionalFormatting>
  <conditionalFormatting sqref="K5:AC24">
    <cfRule type="cellIs" dxfId="17" priority="13" operator="equal">
      <formula>""</formula>
    </cfRule>
  </conditionalFormatting>
  <conditionalFormatting sqref="K26:AE26">
    <cfRule type="cellIs" dxfId="16" priority="38" operator="equal">
      <formula>""</formula>
    </cfRule>
  </conditionalFormatting>
  <conditionalFormatting sqref="K4:AX4">
    <cfRule type="cellIs" dxfId="15" priority="44" operator="equal">
      <formula>""</formula>
    </cfRule>
  </conditionalFormatting>
  <conditionalFormatting sqref="T4:T24">
    <cfRule type="cellIs" dxfId="14" priority="51" operator="equal">
      <formula>""</formula>
    </cfRule>
  </conditionalFormatting>
  <conditionalFormatting sqref="T26:T46">
    <cfRule type="cellIs" dxfId="13" priority="5" operator="equal">
      <formula>""</formula>
    </cfRule>
  </conditionalFormatting>
  <conditionalFormatting sqref="U27:AC46">
    <cfRule type="cellIs" dxfId="12" priority="3" operator="equal">
      <formula>""</formula>
    </cfRule>
  </conditionalFormatting>
  <conditionalFormatting sqref="AD4:AD24 AN4:AN24 AX4:AX24">
    <cfRule type="cellIs" dxfId="11" priority="50" operator="equal">
      <formula>""</formula>
    </cfRule>
  </conditionalFormatting>
  <conditionalFormatting sqref="AD26:AD46 AN26:AN46 K42:T44">
    <cfRule type="cellIs" dxfId="10" priority="4" operator="equal">
      <formula>""</formula>
    </cfRule>
  </conditionalFormatting>
  <conditionalFormatting sqref="AE5:AM24">
    <cfRule type="cellIs" dxfId="9" priority="12" operator="equal">
      <formula>""</formula>
    </cfRule>
  </conditionalFormatting>
  <conditionalFormatting sqref="AE27:AM46">
    <cfRule type="cellIs" dxfId="8" priority="2" operator="equal">
      <formula>""</formula>
    </cfRule>
  </conditionalFormatting>
  <conditionalFormatting sqref="AN26:AX26">
    <cfRule type="cellIs" dxfId="7" priority="36" operator="equal">
      <formula>""</formula>
    </cfRule>
  </conditionalFormatting>
  <conditionalFormatting sqref="AO5:AW24">
    <cfRule type="cellIs" dxfId="6" priority="11" operator="equal">
      <formula>""</formula>
    </cfRule>
  </conditionalFormatting>
  <conditionalFormatting sqref="AO27:AW46">
    <cfRule type="cellIs" dxfId="5" priority="1" operator="equal">
      <formula>""</formula>
    </cfRule>
  </conditionalFormatting>
  <conditionalFormatting sqref="AX26:AX46">
    <cfRule type="cellIs" dxfId="4" priority="6" operator="equal">
      <formula>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40"/>
  <sheetViews>
    <sheetView tabSelected="1" topLeftCell="B1" zoomScale="90" zoomScaleNormal="90" workbookViewId="0">
      <selection activeCell="M8" sqref="M8"/>
    </sheetView>
  </sheetViews>
  <sheetFormatPr defaultColWidth="9" defaultRowHeight="13" x14ac:dyDescent="0.2"/>
  <cols>
    <col min="1" max="1" width="3.453125" style="17" hidden="1" customWidth="1"/>
    <col min="2" max="3" width="20.6328125" style="17" customWidth="1"/>
    <col min="4" max="4" width="4.453125" style="17" bestFit="1" customWidth="1"/>
    <col min="5" max="5" width="4.453125" style="17" customWidth="1"/>
    <col min="6" max="6" width="3.453125" style="17" customWidth="1"/>
    <col min="7" max="8" width="20.6328125" style="17" customWidth="1"/>
    <col min="9" max="9" width="4.453125" style="17" bestFit="1" customWidth="1"/>
    <col min="10" max="10" width="4.453125" style="17" customWidth="1"/>
    <col min="11" max="11" width="9" style="17"/>
    <col min="12" max="12" width="21.90625" style="17" customWidth="1"/>
    <col min="13" max="13" width="6.6328125" style="17" customWidth="1"/>
    <col min="14" max="14" width="6.36328125" style="17" customWidth="1"/>
    <col min="15" max="15" width="29.36328125" style="17" bestFit="1" customWidth="1"/>
    <col min="16" max="16" width="9.453125" style="17" bestFit="1" customWidth="1"/>
    <col min="17" max="16384" width="9" style="17"/>
  </cols>
  <sheetData>
    <row r="1" spans="1:15" ht="27.75" customHeight="1" thickBot="1" x14ac:dyDescent="0.25">
      <c r="B1" s="131" t="s">
        <v>71</v>
      </c>
      <c r="G1" s="131" t="s">
        <v>72</v>
      </c>
    </row>
    <row r="2" spans="1:15" ht="28.5" customHeight="1" thickBot="1" x14ac:dyDescent="0.25">
      <c r="A2" s="111"/>
      <c r="B2" s="19">
        <v>1</v>
      </c>
      <c r="C2" s="104"/>
      <c r="D2" s="112"/>
      <c r="E2" s="20">
        <f>B2+1</f>
        <v>2</v>
      </c>
      <c r="G2" s="19">
        <v>2</v>
      </c>
      <c r="H2" s="98"/>
      <c r="I2" s="112"/>
      <c r="J2" s="20">
        <f>G2+1</f>
        <v>3</v>
      </c>
      <c r="K2" s="21"/>
      <c r="L2" s="24" t="s">
        <v>53</v>
      </c>
      <c r="M2" s="24"/>
    </row>
    <row r="3" spans="1:15" x14ac:dyDescent="0.2">
      <c r="A3" s="99"/>
      <c r="B3" s="99"/>
      <c r="D3" s="100"/>
      <c r="G3" s="99"/>
      <c r="I3" s="100"/>
      <c r="K3" s="23"/>
      <c r="L3" s="24" t="s">
        <v>52</v>
      </c>
      <c r="M3" s="24"/>
    </row>
    <row r="4" spans="1:15" ht="26.25" customHeight="1" thickBot="1" x14ac:dyDescent="0.25">
      <c r="A4" s="99">
        <v>0</v>
      </c>
      <c r="B4" s="99" t="str">
        <f>VLOOKUP(A4,データベース!$B$4:$CC$24,$E$2)&amp;""</f>
        <v/>
      </c>
      <c r="D4" s="100" t="s">
        <v>45</v>
      </c>
      <c r="F4" s="17">
        <v>0</v>
      </c>
      <c r="G4" s="99" t="str">
        <f>VLOOKUP(F4,データベース!$B$4:$CC$24,$J$2)&amp;""</f>
        <v/>
      </c>
      <c r="I4" s="100" t="s">
        <v>44</v>
      </c>
      <c r="K4" s="22"/>
      <c r="L4" s="24" t="s">
        <v>51</v>
      </c>
      <c r="M4" s="24"/>
    </row>
    <row r="5" spans="1:15" ht="13.5" thickBot="1" x14ac:dyDescent="0.25">
      <c r="A5" s="99">
        <v>1</v>
      </c>
      <c r="B5" s="99" t="str">
        <f>VLOOKUP(A5,データベース!$B$4:$J$24,$E$2)&amp;""</f>
        <v/>
      </c>
      <c r="C5" s="17" t="str">
        <f>VLOOKUP(A5,データベース!$B$27:$J$46,$E$2)&amp;""</f>
        <v/>
      </c>
      <c r="D5" s="100">
        <v>4</v>
      </c>
      <c r="F5" s="17">
        <v>1</v>
      </c>
      <c r="G5" s="99" t="str">
        <f>VLOOKUP(F5,データベース!$B$4:$J$24,$J$2)&amp;""</f>
        <v/>
      </c>
      <c r="H5" s="17" t="str">
        <f>VLOOKUP(F5,データベース!$B$26:$J$46,$J$2)&amp;""</f>
        <v/>
      </c>
      <c r="I5" s="100">
        <v>4</v>
      </c>
      <c r="M5"/>
      <c r="O5" s="28" t="s">
        <v>68</v>
      </c>
    </row>
    <row r="6" spans="1:15" x14ac:dyDescent="0.2">
      <c r="A6" s="99">
        <v>2</v>
      </c>
      <c r="B6" s="99" t="str">
        <f>VLOOKUP(A6,データベース!$B$4:$J$24,$E$2)&amp;""</f>
        <v/>
      </c>
      <c r="C6" s="17" t="str">
        <f>VLOOKUP(A6,データベース!$B$26:$J$46,$E$2)&amp;""</f>
        <v/>
      </c>
      <c r="D6" s="100">
        <v>5</v>
      </c>
      <c r="F6" s="17">
        <v>2</v>
      </c>
      <c r="G6" s="99" t="str">
        <f>VLOOKUP(F6,データベース!$B$4:$J$24,$J$2)&amp;""</f>
        <v/>
      </c>
      <c r="H6" s="17" t="str">
        <f>VLOOKUP(F6,データベース!$B$26:$J$46,$J$2)&amp;""</f>
        <v/>
      </c>
      <c r="I6" s="100">
        <v>5</v>
      </c>
      <c r="K6" s="18" t="s">
        <v>46</v>
      </c>
      <c r="L6" s="29"/>
      <c r="M6"/>
      <c r="O6" s="17" t="s">
        <v>58</v>
      </c>
    </row>
    <row r="7" spans="1:15" ht="13.5" thickBot="1" x14ac:dyDescent="0.25">
      <c r="A7" s="99">
        <v>3</v>
      </c>
      <c r="B7" s="99" t="str">
        <f>VLOOKUP(A7,データベース!$B$4:$J$24,$E$2)&amp;""</f>
        <v/>
      </c>
      <c r="C7" s="17" t="str">
        <f>VLOOKUP(A7,データベース!$B$26:$J$46,$E$2)&amp;""</f>
        <v/>
      </c>
      <c r="D7" s="100">
        <v>6</v>
      </c>
      <c r="F7" s="17">
        <v>3</v>
      </c>
      <c r="G7" s="99" t="str">
        <f>VLOOKUP(F7,データベース!$B$4:$J$24,$J$2)&amp;""</f>
        <v/>
      </c>
      <c r="H7" s="17" t="str">
        <f>VLOOKUP(F7,データベース!$B$26:$J$46,$J$2)&amp;""</f>
        <v/>
      </c>
      <c r="I7" s="100">
        <v>6</v>
      </c>
      <c r="K7" s="18" t="s">
        <v>47</v>
      </c>
      <c r="L7" s="126"/>
      <c r="M7"/>
    </row>
    <row r="8" spans="1:15" ht="13.5" thickBot="1" x14ac:dyDescent="0.25">
      <c r="A8" s="99">
        <v>4</v>
      </c>
      <c r="B8" s="99" t="str">
        <f>VLOOKUP(A8,データベース!$B$4:$J$24,$E$2)&amp;""</f>
        <v/>
      </c>
      <c r="C8" s="17" t="str">
        <f>VLOOKUP(A8,データベース!$B$26:$J$46,$E$2)&amp;""</f>
        <v/>
      </c>
      <c r="D8" s="100">
        <v>7</v>
      </c>
      <c r="F8" s="17">
        <v>4</v>
      </c>
      <c r="G8" s="99" t="str">
        <f>VLOOKUP(F8,データベース!$B$4:$J$24,$J$2)&amp;""</f>
        <v/>
      </c>
      <c r="H8" s="17" t="str">
        <f>VLOOKUP(F8,データベース!$B$26:$J$46,$J$2)&amp;""</f>
        <v/>
      </c>
      <c r="I8" s="100">
        <v>7</v>
      </c>
      <c r="K8" s="18" t="s">
        <v>48</v>
      </c>
      <c r="L8" s="127"/>
      <c r="M8"/>
      <c r="O8" s="28" t="s">
        <v>69</v>
      </c>
    </row>
    <row r="9" spans="1:15" x14ac:dyDescent="0.2">
      <c r="A9" s="99">
        <v>5</v>
      </c>
      <c r="B9" s="99" t="str">
        <f>VLOOKUP(A9,データベース!$B$4:$J$24,$E$2)&amp;""</f>
        <v/>
      </c>
      <c r="C9" s="17" t="str">
        <f>VLOOKUP(A9,データベース!$B$26:$J$46,$E$2)&amp;""</f>
        <v/>
      </c>
      <c r="D9" s="100">
        <v>8</v>
      </c>
      <c r="F9" s="17">
        <v>5</v>
      </c>
      <c r="G9" s="99" t="str">
        <f>VLOOKUP(F9,データベース!$B$4:$J$24,$J$2)&amp;""</f>
        <v/>
      </c>
      <c r="H9" s="17" t="str">
        <f>VLOOKUP(F9,データベース!$B$26:$J$46,$J$2)&amp;""</f>
        <v/>
      </c>
      <c r="I9" s="100">
        <v>8</v>
      </c>
      <c r="K9" s="18" t="s">
        <v>49</v>
      </c>
      <c r="L9" s="29"/>
      <c r="M9"/>
      <c r="O9" s="128">
        <v>45283</v>
      </c>
    </row>
    <row r="10" spans="1:15" ht="13.5" thickBot="1" x14ac:dyDescent="0.25">
      <c r="A10" s="99">
        <v>6</v>
      </c>
      <c r="B10" s="99" t="str">
        <f>VLOOKUP(A10,データベース!$B$4:$J$24,$E$2)&amp;""</f>
        <v/>
      </c>
      <c r="C10" s="17" t="str">
        <f>VLOOKUP(A10,データベース!$B$26:$J$46,$E$2)&amp;""</f>
        <v/>
      </c>
      <c r="D10" s="100">
        <v>9</v>
      </c>
      <c r="F10" s="17">
        <v>6</v>
      </c>
      <c r="G10" s="99" t="str">
        <f>VLOOKUP(F10,データベース!$B$4:$J$24,$J$2)&amp;""</f>
        <v/>
      </c>
      <c r="H10" s="17" t="str">
        <f>VLOOKUP(F10,データベース!$B$26:$J$46,$J$2)&amp;""</f>
        <v/>
      </c>
      <c r="I10" s="100">
        <v>9</v>
      </c>
      <c r="K10" s="92" t="s">
        <v>50</v>
      </c>
      <c r="L10" s="93"/>
      <c r="M10"/>
      <c r="O10" s="128">
        <v>45284</v>
      </c>
    </row>
    <row r="11" spans="1:15" ht="13.5" thickBot="1" x14ac:dyDescent="0.25">
      <c r="A11" s="99">
        <v>7</v>
      </c>
      <c r="B11" s="99" t="str">
        <f>VLOOKUP(A11,データベース!$B$4:$J$24,$E$2)&amp;""</f>
        <v/>
      </c>
      <c r="C11" s="17" t="str">
        <f>VLOOKUP(A11,データベース!$B$26:$J$46,$E$2)&amp;""</f>
        <v/>
      </c>
      <c r="D11" s="100">
        <v>10</v>
      </c>
      <c r="F11" s="17">
        <v>7</v>
      </c>
      <c r="G11" s="99" t="str">
        <f>VLOOKUP(F11,データベース!$B$4:$J$24,$J$2)&amp;""</f>
        <v/>
      </c>
      <c r="H11" s="17" t="str">
        <f>VLOOKUP(F11,データベース!$B$26:$J$46,$J$2)&amp;""</f>
        <v/>
      </c>
      <c r="I11" s="100">
        <v>10</v>
      </c>
      <c r="K11" s="178" t="s">
        <v>67</v>
      </c>
      <c r="L11" s="179"/>
      <c r="M11"/>
      <c r="O11" s="128">
        <v>45286</v>
      </c>
    </row>
    <row r="12" spans="1:15" ht="13.5" thickBot="1" x14ac:dyDescent="0.25">
      <c r="A12" s="99">
        <v>8</v>
      </c>
      <c r="B12" s="99" t="str">
        <f>VLOOKUP(A12,データベース!$B$4:$J$24,$E$2)&amp;""</f>
        <v/>
      </c>
      <c r="C12" s="17" t="str">
        <f>VLOOKUP(A12,データベース!$B$26:$J$46,$E$2)&amp;""</f>
        <v/>
      </c>
      <c r="D12" s="100">
        <v>11</v>
      </c>
      <c r="F12" s="17">
        <v>8</v>
      </c>
      <c r="G12" s="99" t="str">
        <f>VLOOKUP(F12,データベース!$B$4:$J$24,$J$2)&amp;""</f>
        <v/>
      </c>
      <c r="H12" s="17" t="str">
        <f>VLOOKUP(F12,データベース!$B$26:$J$46,$J$2)&amp;""</f>
        <v/>
      </c>
      <c r="I12" s="100">
        <v>11</v>
      </c>
      <c r="K12" s="106">
        <v>1</v>
      </c>
      <c r="L12" s="110" t="str">
        <f>(データベース!K$4)&amp;""</f>
        <v/>
      </c>
      <c r="M12"/>
      <c r="O12" s="128">
        <v>45287</v>
      </c>
    </row>
    <row r="13" spans="1:15" ht="13.5" thickBot="1" x14ac:dyDescent="0.25">
      <c r="A13" s="99">
        <v>9</v>
      </c>
      <c r="B13" s="99" t="str">
        <f>VLOOKUP(A13,データベース!$B$4:$J$24,$E$2)&amp;""</f>
        <v/>
      </c>
      <c r="C13" s="17" t="str">
        <f>VLOOKUP(A13,データベース!$B$26:$J$46,$E$2)&amp;""</f>
        <v/>
      </c>
      <c r="D13" s="100">
        <v>12</v>
      </c>
      <c r="F13" s="17">
        <v>9</v>
      </c>
      <c r="G13" s="99" t="str">
        <f>VLOOKUP(F13,データベース!$B$4:$J$24,$J$2)&amp;""</f>
        <v/>
      </c>
      <c r="H13" s="17" t="str">
        <f>VLOOKUP(F13,データベース!$B$26:$J$46,$J$2)&amp;""</f>
        <v/>
      </c>
      <c r="I13" s="100">
        <v>12</v>
      </c>
      <c r="K13" s="94">
        <v>2</v>
      </c>
      <c r="L13" s="95" t="str">
        <f>(データベース!U$4)&amp;""</f>
        <v/>
      </c>
      <c r="O13" s="28" t="s">
        <v>70</v>
      </c>
    </row>
    <row r="14" spans="1:15" x14ac:dyDescent="0.2">
      <c r="A14" s="99">
        <v>10</v>
      </c>
      <c r="B14" s="99" t="str">
        <f>VLOOKUP(A14,データベース!$B$4:$J$24,$E$2)&amp;""</f>
        <v/>
      </c>
      <c r="C14" s="17" t="str">
        <f>VLOOKUP(A14,データベース!$B$26:$J$46,$E$2)&amp;""</f>
        <v/>
      </c>
      <c r="D14" s="100">
        <v>13</v>
      </c>
      <c r="F14" s="17">
        <v>10</v>
      </c>
      <c r="G14" s="99" t="str">
        <f>VLOOKUP(F14,データベース!$B$4:$J$24,$J$2)&amp;""</f>
        <v/>
      </c>
      <c r="H14" s="17" t="str">
        <f>VLOOKUP(F14,データベース!$B$26:$J$46,$J$2)&amp;""</f>
        <v/>
      </c>
      <c r="I14" s="100">
        <v>13</v>
      </c>
      <c r="K14" s="94">
        <v>3</v>
      </c>
      <c r="L14" s="95" t="str">
        <f>(データベース!AE$4)&amp;""</f>
        <v/>
      </c>
      <c r="O14" s="109">
        <v>0.3888888888888889</v>
      </c>
    </row>
    <row r="15" spans="1:15" x14ac:dyDescent="0.2">
      <c r="A15" s="99">
        <v>11</v>
      </c>
      <c r="B15" s="99" t="str">
        <f>VLOOKUP(A15,データベース!$B$4:$J$24,$E$2)&amp;""</f>
        <v/>
      </c>
      <c r="C15" s="17" t="str">
        <f>VLOOKUP(A15,データベース!$B$26:$J$46,$E$2)&amp;""</f>
        <v/>
      </c>
      <c r="D15" s="100">
        <v>14</v>
      </c>
      <c r="F15" s="17">
        <v>11</v>
      </c>
      <c r="G15" s="99" t="str">
        <f>VLOOKUP(F15,データベース!$B$4:$J$24,$J$2)&amp;""</f>
        <v/>
      </c>
      <c r="H15" s="17" t="str">
        <f>VLOOKUP(F15,データベース!$B$26:$J$46,$J$2)&amp;""</f>
        <v/>
      </c>
      <c r="I15" s="100">
        <v>14</v>
      </c>
      <c r="K15" s="94">
        <v>4</v>
      </c>
      <c r="L15" s="95" t="str">
        <f>(データベース!AO$4)&amp;""</f>
        <v/>
      </c>
      <c r="O15" s="109">
        <v>0.44444444444444442</v>
      </c>
    </row>
    <row r="16" spans="1:15" x14ac:dyDescent="0.2">
      <c r="A16" s="99">
        <v>12</v>
      </c>
      <c r="B16" s="99" t="str">
        <f>VLOOKUP(A16,データベース!$B$4:$J$24,$E$2)&amp;""</f>
        <v/>
      </c>
      <c r="C16" s="17" t="str">
        <f>VLOOKUP(A16,データベース!$B$26:$J$46,$E$2)&amp;""</f>
        <v/>
      </c>
      <c r="D16" s="100">
        <v>15</v>
      </c>
      <c r="F16" s="17">
        <v>12</v>
      </c>
      <c r="G16" s="99" t="str">
        <f>VLOOKUP(F16,データベース!$B$4:$J$24,$J$2)&amp;""</f>
        <v/>
      </c>
      <c r="H16" s="17" t="str">
        <f>VLOOKUP(F16,データベース!$B$26:$J$46,$J$2)&amp;""</f>
        <v/>
      </c>
      <c r="I16" s="100">
        <v>15</v>
      </c>
      <c r="K16" s="94">
        <v>5</v>
      </c>
      <c r="L16" s="95" t="str">
        <f>(データベース!K$26)&amp;""</f>
        <v/>
      </c>
      <c r="O16" s="109">
        <v>0.5</v>
      </c>
    </row>
    <row r="17" spans="1:16" x14ac:dyDescent="0.2">
      <c r="A17" s="99">
        <v>13</v>
      </c>
      <c r="B17" s="99" t="str">
        <f>VLOOKUP(A17,データベース!$B$4:$J$24,$E$2)&amp;""</f>
        <v/>
      </c>
      <c r="C17" s="17" t="str">
        <f>VLOOKUP(A17,データベース!$B$26:$J$46,$E$2)&amp;""</f>
        <v/>
      </c>
      <c r="D17" s="100">
        <v>16</v>
      </c>
      <c r="F17" s="17">
        <v>13</v>
      </c>
      <c r="G17" s="99" t="str">
        <f>VLOOKUP(F17,データベース!$B$4:$J$24,$J$2)&amp;""</f>
        <v/>
      </c>
      <c r="H17" s="17" t="str">
        <f>VLOOKUP(F17,データベース!$B$26:$J$46,$J$2)&amp;""</f>
        <v/>
      </c>
      <c r="I17" s="100">
        <v>16</v>
      </c>
      <c r="K17" s="94">
        <v>6</v>
      </c>
      <c r="L17" s="95" t="str">
        <f>(データベース!U$26)&amp;""</f>
        <v/>
      </c>
      <c r="O17" s="109">
        <v>0.55555555555555558</v>
      </c>
    </row>
    <row r="18" spans="1:16" x14ac:dyDescent="0.2">
      <c r="A18" s="99">
        <v>14</v>
      </c>
      <c r="B18" s="99" t="str">
        <f>VLOOKUP(A18,データベース!$B$4:$J$24,$E$2)&amp;""</f>
        <v/>
      </c>
      <c r="C18" s="17" t="str">
        <f>VLOOKUP(A18,データベース!$B$26:$J$46,$E$2)&amp;""</f>
        <v/>
      </c>
      <c r="D18" s="100">
        <v>17</v>
      </c>
      <c r="F18" s="17">
        <v>14</v>
      </c>
      <c r="G18" s="99" t="str">
        <f>VLOOKUP(F18,データベース!$B$4:$J$24,$J$2)&amp;""</f>
        <v/>
      </c>
      <c r="H18" s="17" t="str">
        <f>VLOOKUP(F18,データベース!$B$26:$J$46,$J$2)&amp;""</f>
        <v/>
      </c>
      <c r="I18" s="100">
        <v>17</v>
      </c>
      <c r="K18" s="94">
        <v>7</v>
      </c>
      <c r="L18" s="95" t="str">
        <f>(データベース!AL$26)&amp;""</f>
        <v/>
      </c>
      <c r="O18" s="109">
        <v>0.61111111111111105</v>
      </c>
    </row>
    <row r="19" spans="1:16" ht="13.5" thickBot="1" x14ac:dyDescent="0.25">
      <c r="A19" s="99">
        <v>15</v>
      </c>
      <c r="B19" s="99" t="str">
        <f>VLOOKUP(A19,データベース!$B$4:$J$24,$E$2)&amp;""</f>
        <v/>
      </c>
      <c r="C19" s="17" t="str">
        <f>VLOOKUP(A19,データベース!$B$26:$J$46,$E$2)&amp;""</f>
        <v/>
      </c>
      <c r="D19" s="100">
        <v>18</v>
      </c>
      <c r="F19" s="17">
        <v>15</v>
      </c>
      <c r="G19" s="99" t="str">
        <f>VLOOKUP(F19,データベース!$B$4:$J$24,$J$2)&amp;""</f>
        <v/>
      </c>
      <c r="H19" s="17" t="str">
        <f>VLOOKUP(F19,データベース!$B$26:$J$46,$J$2)&amp;""</f>
        <v/>
      </c>
      <c r="I19" s="100">
        <v>18</v>
      </c>
      <c r="K19" s="96">
        <v>8</v>
      </c>
      <c r="L19" s="97" t="str">
        <f>(データベース!AO$26)&amp;""</f>
        <v/>
      </c>
      <c r="O19" s="109">
        <v>0.66666666666666663</v>
      </c>
    </row>
    <row r="20" spans="1:16" ht="13.5" thickBot="1" x14ac:dyDescent="0.25">
      <c r="A20" s="99">
        <v>16</v>
      </c>
      <c r="B20" s="99" t="str">
        <f>VLOOKUP(A20,データベース!$B$4:$J$24,$E$2)&amp;""</f>
        <v/>
      </c>
      <c r="C20" s="17" t="str">
        <f>VLOOKUP(A20,データベース!$B$26:$J$46,$E$2)&amp;""</f>
        <v/>
      </c>
      <c r="D20" s="100">
        <v>19</v>
      </c>
      <c r="F20" s="17">
        <v>16</v>
      </c>
      <c r="G20" s="99" t="str">
        <f>VLOOKUP(F20,データベース!$B$4:$J$24,$J$2)&amp;""</f>
        <v/>
      </c>
      <c r="H20" s="17" t="str">
        <f>VLOOKUP(F20,データベース!$B$26:$J$46,$J$2)&amp;""</f>
        <v/>
      </c>
      <c r="I20" s="100">
        <v>19</v>
      </c>
      <c r="N20" s="107"/>
      <c r="O20" s="28" t="s">
        <v>64</v>
      </c>
      <c r="P20" s="108"/>
    </row>
    <row r="21" spans="1:16" x14ac:dyDescent="0.2">
      <c r="A21" s="99">
        <v>17</v>
      </c>
      <c r="B21" s="99" t="str">
        <f>VLOOKUP(A21,データベース!$B$4:$J$24,$E$2)&amp;""</f>
        <v/>
      </c>
      <c r="C21" s="17" t="str">
        <f>VLOOKUP(A21,データベース!$B$26:$J$46,$E$2)&amp;""</f>
        <v/>
      </c>
      <c r="D21" s="100">
        <v>20</v>
      </c>
      <c r="F21" s="17">
        <v>17</v>
      </c>
      <c r="G21" s="99" t="str">
        <f>VLOOKUP(F21,データベース!$B$4:$J$24,$J$2)&amp;""</f>
        <v/>
      </c>
      <c r="H21" s="17" t="str">
        <f>VLOOKUP(F21,データベース!$B$26:$J$46,$J$2)&amp;""</f>
        <v/>
      </c>
      <c r="I21" s="100">
        <v>20</v>
      </c>
      <c r="N21" s="107"/>
      <c r="O21" s="260" t="s">
        <v>73</v>
      </c>
      <c r="P21" s="107"/>
    </row>
    <row r="22" spans="1:16" x14ac:dyDescent="0.2">
      <c r="A22" s="99">
        <v>18</v>
      </c>
      <c r="B22" s="99" t="str">
        <f>VLOOKUP(A22,データベース!$B$4:$J$24,$E$2)&amp;""</f>
        <v/>
      </c>
      <c r="C22" s="17" t="str">
        <f>VLOOKUP(A22,データベース!$B$26:$J$46,$E$2)&amp;""</f>
        <v/>
      </c>
      <c r="D22" s="100">
        <v>21</v>
      </c>
      <c r="F22" s="17">
        <v>18</v>
      </c>
      <c r="G22" s="99" t="str">
        <f>VLOOKUP(F22,データベース!$B$4:$J$24,$J$2)&amp;""</f>
        <v/>
      </c>
      <c r="H22" s="17" t="str">
        <f>VLOOKUP(F22,データベース!$B$26:$J$46,$J$2)&amp;""</f>
        <v/>
      </c>
      <c r="I22" s="100">
        <v>21</v>
      </c>
      <c r="N22" s="107"/>
      <c r="O22" s="260" t="s">
        <v>82</v>
      </c>
      <c r="P22" s="107"/>
    </row>
    <row r="23" spans="1:16" x14ac:dyDescent="0.2">
      <c r="A23" s="99">
        <v>19</v>
      </c>
      <c r="B23" s="99" t="str">
        <f>VLOOKUP(A23,データベース!$B$4:$J$24,$E$2)&amp;""</f>
        <v/>
      </c>
      <c r="C23" s="17" t="str">
        <f>VLOOKUP(A23,データベース!$B$26:$J$46,$E$2)&amp;""</f>
        <v/>
      </c>
      <c r="D23" s="101" t="s">
        <v>54</v>
      </c>
      <c r="E23" s="25"/>
      <c r="F23" s="17">
        <v>19</v>
      </c>
      <c r="G23" s="99" t="str">
        <f>VLOOKUP(F23,データベース!$B$4:$J$24,$J$2)&amp;""</f>
        <v/>
      </c>
      <c r="H23" s="17" t="str">
        <f>VLOOKUP(F23,データベース!$B$26:$J$46,$J$2)&amp;""</f>
        <v/>
      </c>
      <c r="I23" s="101" t="s">
        <v>54</v>
      </c>
      <c r="N23" s="107"/>
      <c r="O23" s="260" t="s">
        <v>83</v>
      </c>
      <c r="P23" s="107"/>
    </row>
    <row r="24" spans="1:16" ht="13.5" thickBot="1" x14ac:dyDescent="0.25">
      <c r="A24" s="105">
        <v>20</v>
      </c>
      <c r="B24" s="105" t="str">
        <f>VLOOKUP(A24,データベース!$B$4:$J$24,$E$2)&amp;""</f>
        <v/>
      </c>
      <c r="C24" s="102" t="str">
        <f>VLOOKUP(A24,データベース!$B$26:$J$46,$E$2)&amp;""</f>
        <v/>
      </c>
      <c r="D24" s="103" t="s">
        <v>55</v>
      </c>
      <c r="E24" s="25"/>
      <c r="F24" s="17">
        <v>20</v>
      </c>
      <c r="G24" s="105" t="str">
        <f>VLOOKUP(F24,データベース!$B$4:$J$24,$J$2)&amp;""</f>
        <v/>
      </c>
      <c r="H24" s="102" t="str">
        <f>VLOOKUP(F24,データベース!$B$26:$J$46,$J$2)&amp;""</f>
        <v/>
      </c>
      <c r="I24" s="103" t="s">
        <v>55</v>
      </c>
      <c r="N24" s="107"/>
      <c r="O24" s="260" t="s">
        <v>74</v>
      </c>
      <c r="P24" s="107"/>
    </row>
    <row r="25" spans="1:16" x14ac:dyDescent="0.2">
      <c r="N25" s="107"/>
      <c r="O25" s="260" t="s">
        <v>75</v>
      </c>
      <c r="P25" s="107"/>
    </row>
    <row r="26" spans="1:16" x14ac:dyDescent="0.2">
      <c r="N26" s="107"/>
      <c r="O26" s="260" t="s">
        <v>76</v>
      </c>
      <c r="P26" s="107"/>
    </row>
    <row r="27" spans="1:16" x14ac:dyDescent="0.2">
      <c r="N27" s="107"/>
      <c r="O27" s="260" t="s">
        <v>77</v>
      </c>
      <c r="P27" s="107"/>
    </row>
    <row r="28" spans="1:16" x14ac:dyDescent="0.2">
      <c r="N28" s="107"/>
      <c r="O28" s="260" t="s">
        <v>78</v>
      </c>
      <c r="P28" s="107"/>
    </row>
    <row r="29" spans="1:16" x14ac:dyDescent="0.2">
      <c r="N29" s="107"/>
      <c r="O29" s="260" t="s">
        <v>79</v>
      </c>
      <c r="P29" s="107"/>
    </row>
    <row r="30" spans="1:16" x14ac:dyDescent="0.2">
      <c r="N30" s="107"/>
      <c r="O30" s="260" t="s">
        <v>80</v>
      </c>
      <c r="P30" s="107"/>
    </row>
    <row r="31" spans="1:16" x14ac:dyDescent="0.2">
      <c r="N31" s="107"/>
      <c r="O31" s="260" t="s">
        <v>81</v>
      </c>
      <c r="P31" s="107"/>
    </row>
    <row r="32" spans="1:16" x14ac:dyDescent="0.2">
      <c r="N32" s="107"/>
      <c r="O32" s="26"/>
      <c r="P32" s="107"/>
    </row>
    <row r="33" spans="14:16" x14ac:dyDescent="0.2">
      <c r="N33" s="107"/>
      <c r="O33" s="26"/>
      <c r="P33" s="107"/>
    </row>
    <row r="34" spans="14:16" x14ac:dyDescent="0.2">
      <c r="N34" s="107"/>
      <c r="O34" s="26"/>
      <c r="P34" s="107"/>
    </row>
    <row r="35" spans="14:16" x14ac:dyDescent="0.2">
      <c r="N35" s="107"/>
      <c r="O35" s="26"/>
      <c r="P35" s="107"/>
    </row>
    <row r="36" spans="14:16" x14ac:dyDescent="0.2">
      <c r="N36" s="107"/>
      <c r="O36" s="26"/>
    </row>
    <row r="37" spans="14:16" x14ac:dyDescent="0.2">
      <c r="N37" s="107"/>
      <c r="O37" s="26"/>
    </row>
    <row r="38" spans="14:16" x14ac:dyDescent="0.2">
      <c r="N38" s="107"/>
      <c r="O38" s="26"/>
    </row>
    <row r="39" spans="14:16" x14ac:dyDescent="0.2">
      <c r="N39" s="107"/>
      <c r="O39" s="26"/>
    </row>
    <row r="40" spans="14:16" x14ac:dyDescent="0.2">
      <c r="N40" s="107"/>
    </row>
  </sheetData>
  <protectedRanges>
    <protectedRange sqref="O27 O21:O25 O18:O19 O6:O16" name="範囲2"/>
    <protectedRange sqref="B2:C2 G2:H2 L6:M10" name="範囲1"/>
  </protectedRanges>
  <mergeCells count="1">
    <mergeCell ref="K11:L11"/>
  </mergeCells>
  <phoneticPr fontId="3"/>
  <conditionalFormatting sqref="L6">
    <cfRule type="cellIs" dxfId="3" priority="4" operator="equal">
      <formula>""</formula>
    </cfRule>
  </conditionalFormatting>
  <conditionalFormatting sqref="L6:L8">
    <cfRule type="containsBlanks" dxfId="2" priority="1">
      <formula>LEN(TRIM(L6))=0</formula>
    </cfRule>
  </conditionalFormatting>
  <conditionalFormatting sqref="L9">
    <cfRule type="cellIs" dxfId="1" priority="2" operator="equal">
      <formula>""</formula>
    </cfRule>
  </conditionalFormatting>
  <conditionalFormatting sqref="L10">
    <cfRule type="cellIs" dxfId="0" priority="3" operator="equal">
      <formula>""</formula>
    </cfRule>
  </conditionalFormatting>
  <dataValidations count="7">
    <dataValidation type="list" allowBlank="1" sqref="L7" xr:uid="{54EEF909-A5A7-4095-AE8B-31786BCD1F9B}">
      <formula1>$O$9:$O$12</formula1>
    </dataValidation>
    <dataValidation allowBlank="1" showInputMessage="1" sqref="O9:O12" xr:uid="{BA61D290-6238-4BC0-893A-ED565ACE3DD9}"/>
    <dataValidation type="list" allowBlank="1" sqref="L8" xr:uid="{9423F3AA-E6C3-48F9-B1D7-64F8FDA8252C}">
      <formula1>$O$14:$O$19</formula1>
    </dataValidation>
    <dataValidation type="list" allowBlank="1" showInputMessage="1" showErrorMessage="1" sqref="M10" xr:uid="{00000000-0002-0000-0100-000001000000}">
      <formula1>$O$21:$O$27</formula1>
    </dataValidation>
    <dataValidation type="list" allowBlank="1" sqref="L10" xr:uid="{8D6953C7-9BEC-414F-8B5D-5CDCACA0E5E4}">
      <formula1>$O$21:$O$39</formula1>
    </dataValidation>
    <dataValidation type="list" allowBlank="1" showInputMessage="1" showErrorMessage="1" sqref="M6" xr:uid="{00000000-0002-0000-0100-000000000000}">
      <formula1>$O$6:$O$18</formula1>
    </dataValidation>
    <dataValidation type="list" allowBlank="1" showInputMessage="1" showErrorMessage="1" sqref="L6" xr:uid="{DF5D345E-789E-43AA-8A71-2EE056327DD8}">
      <formula1>$O$6:$O$7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AV75"/>
  <sheetViews>
    <sheetView showGridLines="0" zoomScaleNormal="100" zoomScaleSheetLayoutView="200" workbookViewId="0">
      <selection activeCell="R5" sqref="R5:T5"/>
    </sheetView>
  </sheetViews>
  <sheetFormatPr defaultColWidth="9" defaultRowHeight="19" customHeight="1" x14ac:dyDescent="0.2"/>
  <cols>
    <col min="1" max="1" width="6.26953125" style="1" customWidth="1"/>
    <col min="2" max="2" width="3.6328125" style="1" customWidth="1"/>
    <col min="3" max="5" width="2" style="1" customWidth="1"/>
    <col min="6" max="7" width="1" style="1" customWidth="1"/>
    <col min="8" max="8" width="3.6328125" style="1" customWidth="1"/>
    <col min="9" max="11" width="1.90625" style="1" customWidth="1"/>
    <col min="12" max="12" width="2.453125" style="1" customWidth="1"/>
    <col min="13" max="16" width="1.90625" style="1" customWidth="1"/>
    <col min="17" max="17" width="2.7265625" style="1" customWidth="1"/>
    <col min="18" max="23" width="3.6328125" style="1" customWidth="1"/>
    <col min="24" max="24" width="2.90625" style="1" customWidth="1"/>
    <col min="25" max="25" width="0.7265625" style="1" customWidth="1"/>
    <col min="26" max="26" width="2.08984375" style="1" customWidth="1"/>
    <col min="27" max="27" width="1.90625" style="1" customWidth="1"/>
    <col min="28" max="28" width="3.6328125" style="1" customWidth="1"/>
    <col min="29" max="29" width="1.36328125" style="1" customWidth="1"/>
    <col min="30" max="30" width="2.08984375" style="1" customWidth="1"/>
    <col min="31" max="31" width="3.6328125" style="1" customWidth="1"/>
    <col min="32" max="32" width="1.7265625" style="1" customWidth="1"/>
    <col min="33" max="33" width="0.90625" style="1" customWidth="1"/>
    <col min="34" max="34" width="5.453125" style="1" customWidth="1"/>
    <col min="35" max="37" width="3.36328125" style="1" customWidth="1"/>
    <col min="38" max="38" width="0.90625" style="1" customWidth="1"/>
    <col min="39" max="39" width="3.36328125" style="1" customWidth="1"/>
    <col min="40" max="41" width="3.6328125" style="1" customWidth="1"/>
    <col min="42" max="42" width="3.26953125" style="1" customWidth="1"/>
    <col min="43" max="43" width="0.90625" style="1" customWidth="1"/>
    <col min="44" max="46" width="3.26953125" style="1" customWidth="1"/>
    <col min="47" max="47" width="2.90625" style="1" customWidth="1"/>
    <col min="48" max="48" width="0.7265625" style="1" customWidth="1"/>
    <col min="49" max="16384" width="9" style="1"/>
  </cols>
  <sheetData>
    <row r="1" spans="2:48" ht="6" customHeight="1" x14ac:dyDescent="0.2"/>
    <row r="2" spans="2:48" ht="13.5" customHeight="1" x14ac:dyDescent="0.2">
      <c r="B2" s="180" t="s">
        <v>0</v>
      </c>
      <c r="C2" s="180"/>
      <c r="D2" s="180"/>
      <c r="E2" s="180"/>
      <c r="F2" s="181" t="str">
        <f>印刷基礎データ!B4</f>
        <v/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"/>
      <c r="Z2" s="2"/>
      <c r="AA2" s="180" t="s">
        <v>1</v>
      </c>
      <c r="AB2" s="180"/>
      <c r="AC2" s="180"/>
      <c r="AD2" s="180"/>
      <c r="AE2" s="181" t="str">
        <f>印刷基礎データ!G4</f>
        <v/>
      </c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</row>
    <row r="3" spans="2:48" ht="13.5" customHeight="1" x14ac:dyDescent="0.2">
      <c r="B3" s="180"/>
      <c r="C3" s="180"/>
      <c r="D3" s="180"/>
      <c r="E3" s="180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2"/>
      <c r="Z3" s="2"/>
      <c r="AA3" s="180"/>
      <c r="AB3" s="180"/>
      <c r="AC3" s="180"/>
      <c r="AD3" s="180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</row>
    <row r="4" spans="2:48" ht="5.25" customHeight="1" thickBot="1" x14ac:dyDescent="0.25"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  <c r="AF4" s="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48" ht="26.25" customHeight="1" x14ac:dyDescent="0.2">
      <c r="B5" s="183" t="s">
        <v>2</v>
      </c>
      <c r="C5" s="184"/>
      <c r="D5" s="184"/>
      <c r="E5" s="184"/>
      <c r="F5" s="185"/>
      <c r="G5" s="186" t="str">
        <f>印刷基礎データ!L6&amp;""</f>
        <v/>
      </c>
      <c r="H5" s="186"/>
      <c r="I5" s="186"/>
      <c r="J5" s="186"/>
      <c r="K5" s="186"/>
      <c r="L5" s="186"/>
      <c r="M5" s="186"/>
      <c r="N5" s="186"/>
      <c r="O5" s="38"/>
      <c r="P5" s="187" t="s">
        <v>3</v>
      </c>
      <c r="Q5" s="187"/>
      <c r="R5" s="261">
        <f>印刷基礎データ!L7</f>
        <v>0</v>
      </c>
      <c r="S5" s="261"/>
      <c r="T5" s="261"/>
      <c r="U5" s="39"/>
      <c r="V5" s="40" t="s">
        <v>4</v>
      </c>
      <c r="W5" s="189">
        <f>印刷基礎データ!L8</f>
        <v>0</v>
      </c>
      <c r="X5" s="189"/>
      <c r="Y5" s="189"/>
      <c r="Z5" s="189"/>
      <c r="AA5" s="189"/>
      <c r="AB5" s="189"/>
      <c r="AC5" s="38"/>
      <c r="AD5" s="39"/>
      <c r="AE5" s="190" t="s">
        <v>5</v>
      </c>
      <c r="AF5" s="191"/>
      <c r="AG5" s="191"/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41"/>
      <c r="AV5" s="42"/>
    </row>
    <row r="6" spans="2:48" ht="24" customHeight="1" x14ac:dyDescent="0.2">
      <c r="B6" s="203" t="s">
        <v>6</v>
      </c>
      <c r="C6" s="204"/>
      <c r="D6" s="204"/>
      <c r="E6" s="204"/>
      <c r="F6" s="204"/>
      <c r="G6" s="207" t="str">
        <f>印刷基礎データ!L9&amp;""</f>
        <v/>
      </c>
      <c r="H6" s="207"/>
      <c r="I6" s="207"/>
      <c r="J6" s="207"/>
      <c r="K6" s="207"/>
      <c r="L6" s="207"/>
      <c r="M6" s="207"/>
      <c r="N6" s="207"/>
      <c r="O6" s="6"/>
      <c r="P6" s="208" t="s">
        <v>7</v>
      </c>
      <c r="Q6" s="209"/>
      <c r="R6" s="210" t="str">
        <f>印刷基礎データ!L10&amp;""</f>
        <v/>
      </c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6"/>
      <c r="AD6" s="7"/>
      <c r="AE6" s="211" t="s">
        <v>8</v>
      </c>
      <c r="AF6" s="212"/>
      <c r="AG6" s="212"/>
      <c r="AH6" s="212"/>
      <c r="AI6" s="213"/>
      <c r="AJ6" s="213"/>
      <c r="AK6" s="213"/>
      <c r="AL6" s="213"/>
      <c r="AM6" s="213"/>
      <c r="AN6" s="193" t="s">
        <v>9</v>
      </c>
      <c r="AO6" s="194"/>
      <c r="AP6" s="194"/>
      <c r="AQ6" s="194"/>
      <c r="AR6" s="8"/>
      <c r="AS6" s="8"/>
      <c r="AT6" s="3"/>
      <c r="AU6" s="3"/>
      <c r="AV6" s="43"/>
    </row>
    <row r="7" spans="2:48" ht="6" customHeight="1" thickBot="1" x14ac:dyDescent="0.25">
      <c r="B7" s="50"/>
      <c r="C7" s="49"/>
      <c r="D7" s="49"/>
      <c r="E7" s="49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1"/>
      <c r="AE7" s="49"/>
      <c r="AF7" s="49"/>
      <c r="AG7" s="49"/>
      <c r="AH7" s="49"/>
      <c r="AI7" s="49"/>
      <c r="AJ7" s="49"/>
      <c r="AK7" s="49"/>
      <c r="AL7" s="49"/>
      <c r="AM7" s="49"/>
      <c r="AN7" s="51"/>
      <c r="AO7" s="51"/>
      <c r="AP7" s="51"/>
      <c r="AQ7" s="51"/>
      <c r="AR7" s="51"/>
      <c r="AS7" s="51"/>
      <c r="AT7" s="51"/>
      <c r="AU7" s="51"/>
      <c r="AV7" s="52"/>
    </row>
    <row r="8" spans="2:48" ht="4.5" customHeight="1" x14ac:dyDescent="0.2">
      <c r="B8" s="59"/>
      <c r="C8" s="37"/>
      <c r="D8" s="37"/>
      <c r="E8" s="37"/>
      <c r="F8" s="3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7"/>
      <c r="T8" s="37"/>
      <c r="U8" s="37"/>
      <c r="V8" s="37"/>
      <c r="W8" s="37"/>
      <c r="X8" s="37"/>
      <c r="Y8" s="61"/>
      <c r="Z8" s="54"/>
      <c r="AA8" s="42"/>
      <c r="AB8" s="59"/>
      <c r="AC8" s="37"/>
      <c r="AD8" s="35"/>
      <c r="AE8" s="37"/>
      <c r="AF8" s="37"/>
      <c r="AG8" s="37"/>
      <c r="AH8" s="37"/>
      <c r="AI8" s="37"/>
      <c r="AJ8" s="37"/>
      <c r="AK8" s="37"/>
      <c r="AL8" s="37"/>
      <c r="AM8" s="37"/>
      <c r="AN8" s="35"/>
      <c r="AO8" s="35"/>
      <c r="AP8" s="35"/>
      <c r="AQ8" s="35"/>
      <c r="AR8" s="35"/>
      <c r="AS8" s="35"/>
      <c r="AT8" s="35"/>
      <c r="AU8" s="35"/>
      <c r="AV8" s="42"/>
    </row>
    <row r="9" spans="2:48" ht="22.5" customHeight="1" thickBot="1" x14ac:dyDescent="0.25">
      <c r="B9" s="195" t="s">
        <v>10</v>
      </c>
      <c r="C9" s="180"/>
      <c r="D9" s="180"/>
      <c r="E9" s="180"/>
      <c r="F9" s="196"/>
      <c r="G9" s="229" t="str">
        <f>F2</f>
        <v/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62"/>
      <c r="Z9" s="55"/>
      <c r="AA9" s="43"/>
      <c r="AB9" s="197" t="s">
        <v>11</v>
      </c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9"/>
    </row>
    <row r="10" spans="2:48" ht="21" customHeight="1" x14ac:dyDescent="0.2">
      <c r="B10" s="195" t="s">
        <v>25</v>
      </c>
      <c r="C10" s="180"/>
      <c r="D10" s="180"/>
      <c r="E10" s="180"/>
      <c r="F10" s="180"/>
      <c r="G10" s="180"/>
      <c r="H10" s="180"/>
      <c r="I10" s="9"/>
      <c r="J10" s="9"/>
      <c r="K10" s="9"/>
      <c r="L10" s="9"/>
      <c r="M10" s="9"/>
      <c r="N10" s="9"/>
      <c r="O10" s="9"/>
      <c r="P10" s="9"/>
      <c r="Q10" s="9"/>
      <c r="R10" s="200" t="s">
        <v>12</v>
      </c>
      <c r="S10" s="200"/>
      <c r="T10" s="200"/>
      <c r="U10" s="200"/>
      <c r="V10" s="200"/>
      <c r="W10" s="200"/>
      <c r="Y10" s="57"/>
      <c r="Z10" s="45"/>
      <c r="AA10" s="43"/>
      <c r="AB10" s="201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202"/>
    </row>
    <row r="11" spans="2:48" ht="20.25" customHeight="1" x14ac:dyDescent="0.2">
      <c r="B11" s="44"/>
      <c r="C11" s="2"/>
      <c r="D11" s="2"/>
      <c r="E11" s="2"/>
      <c r="F11" s="2"/>
      <c r="G11" s="2"/>
      <c r="H11" s="196" t="s">
        <v>13</v>
      </c>
      <c r="I11" s="196"/>
      <c r="J11" s="196"/>
      <c r="K11" s="196"/>
      <c r="L11" s="196"/>
      <c r="M11" s="196"/>
      <c r="N11" s="196"/>
      <c r="O11" s="196"/>
      <c r="P11" s="196"/>
      <c r="Q11" s="196"/>
      <c r="R11" s="31"/>
      <c r="S11" s="2"/>
      <c r="T11" s="2"/>
      <c r="U11" s="2"/>
      <c r="V11" s="2"/>
      <c r="W11" s="2"/>
      <c r="X11" s="2"/>
      <c r="Y11" s="43"/>
      <c r="Z11" s="44"/>
      <c r="AA11" s="43"/>
      <c r="AB11" s="203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5"/>
    </row>
    <row r="12" spans="2:48" ht="20.25" customHeight="1" x14ac:dyDescent="0.2">
      <c r="B12" s="45"/>
      <c r="F12" s="2"/>
      <c r="G12" s="2"/>
      <c r="H12" s="196" t="s">
        <v>14</v>
      </c>
      <c r="I12" s="196"/>
      <c r="J12" s="196"/>
      <c r="K12" s="196"/>
      <c r="L12" s="196"/>
      <c r="M12" s="196"/>
      <c r="N12" s="196"/>
      <c r="O12" s="196"/>
      <c r="P12" s="196"/>
      <c r="Q12" s="196"/>
      <c r="R12" s="31"/>
      <c r="Y12" s="57"/>
      <c r="Z12" s="45"/>
      <c r="AA12" s="43"/>
      <c r="AB12" s="203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5"/>
    </row>
    <row r="13" spans="2:48" ht="20.25" customHeight="1" thickBot="1" x14ac:dyDescent="0.25">
      <c r="B13" s="50"/>
      <c r="C13" s="49"/>
      <c r="D13" s="49"/>
      <c r="E13" s="49"/>
      <c r="F13" s="51"/>
      <c r="G13" s="51"/>
      <c r="H13" s="206" t="s">
        <v>15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49"/>
      <c r="T13" s="49"/>
      <c r="U13" s="49"/>
      <c r="V13" s="49"/>
      <c r="W13" s="49"/>
      <c r="X13" s="49"/>
      <c r="Y13" s="58"/>
      <c r="Z13" s="45"/>
      <c r="AA13" s="43"/>
      <c r="AB13" s="203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5"/>
    </row>
    <row r="14" spans="2:48" ht="18.75" customHeight="1" x14ac:dyDescent="0.2">
      <c r="B14" s="60" t="s">
        <v>16</v>
      </c>
      <c r="C14" s="216" t="s">
        <v>17</v>
      </c>
      <c r="D14" s="217"/>
      <c r="E14" s="218"/>
      <c r="F14" s="219" t="s">
        <v>18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63" t="s">
        <v>19</v>
      </c>
      <c r="S14" s="66" t="s">
        <v>20</v>
      </c>
      <c r="T14" s="221" t="s">
        <v>21</v>
      </c>
      <c r="U14" s="222"/>
      <c r="V14" s="222"/>
      <c r="W14" s="222"/>
      <c r="X14" s="222"/>
      <c r="Y14" s="222"/>
      <c r="Z14" s="56"/>
      <c r="AA14" s="43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5"/>
    </row>
    <row r="15" spans="2:48" ht="16.5" customHeight="1" x14ac:dyDescent="0.2">
      <c r="B15" s="46">
        <v>1</v>
      </c>
      <c r="C15" s="10" t="e">
        <f>MOD(ROUNDDOWN(印刷基礎データ!C5/100,0),10)&amp;""</f>
        <v>#VALUE!</v>
      </c>
      <c r="D15" s="11" t="e">
        <f>MOD(ROUNDDOWN(印刷基礎データ!C5/10,0),10)&amp;""</f>
        <v>#VALUE!</v>
      </c>
      <c r="E15" s="12" t="e">
        <f>MOD(印刷基礎データ!C5,10)&amp;""</f>
        <v>#VALUE!</v>
      </c>
      <c r="F15" s="214" t="str">
        <f>印刷基礎データ!B5</f>
        <v/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64">
        <f>印刷基礎データ!D5</f>
        <v>4</v>
      </c>
      <c r="S15" s="64"/>
      <c r="T15" s="12"/>
      <c r="U15" s="13"/>
      <c r="V15" s="13"/>
      <c r="W15" s="13"/>
      <c r="X15" s="214"/>
      <c r="Y15" s="215"/>
      <c r="Z15" s="45"/>
      <c r="AA15" s="43"/>
      <c r="AB15" s="203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5"/>
    </row>
    <row r="16" spans="2:48" ht="16.5" customHeight="1" x14ac:dyDescent="0.2">
      <c r="B16" s="46">
        <v>2</v>
      </c>
      <c r="C16" s="10" t="e">
        <f>MOD(ROUNDDOWN(印刷基礎データ!C6/100,0),10)&amp;""</f>
        <v>#VALUE!</v>
      </c>
      <c r="D16" s="11" t="e">
        <f>MOD(ROUNDDOWN(印刷基礎データ!C6/10,0),10)&amp;""</f>
        <v>#VALUE!</v>
      </c>
      <c r="E16" s="12" t="e">
        <f>MOD(印刷基礎データ!C6,10)&amp;""</f>
        <v>#VALUE!</v>
      </c>
      <c r="F16" s="214" t="str">
        <f>印刷基礎データ!B6</f>
        <v/>
      </c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64">
        <f>印刷基礎データ!D6</f>
        <v>5</v>
      </c>
      <c r="S16" s="64"/>
      <c r="T16" s="12"/>
      <c r="U16" s="13"/>
      <c r="V16" s="13"/>
      <c r="W16" s="13"/>
      <c r="X16" s="214"/>
      <c r="Y16" s="215"/>
      <c r="Z16" s="45"/>
      <c r="AA16" s="43"/>
      <c r="AB16" s="203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5"/>
    </row>
    <row r="17" spans="2:48" ht="16.5" customHeight="1" x14ac:dyDescent="0.2">
      <c r="B17" s="46">
        <v>3</v>
      </c>
      <c r="C17" s="10" t="e">
        <f>MOD(ROUNDDOWN(印刷基礎データ!C7/100,0),10)&amp;""</f>
        <v>#VALUE!</v>
      </c>
      <c r="D17" s="11" t="e">
        <f>MOD(ROUNDDOWN(印刷基礎データ!C7/10,0),10)&amp;""</f>
        <v>#VALUE!</v>
      </c>
      <c r="E17" s="12" t="e">
        <f>MOD(印刷基礎データ!C7,10)&amp;""</f>
        <v>#VALUE!</v>
      </c>
      <c r="F17" s="214" t="str">
        <f>印刷基礎データ!B7</f>
        <v/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64">
        <f>印刷基礎データ!D7</f>
        <v>6</v>
      </c>
      <c r="S17" s="64"/>
      <c r="T17" s="12"/>
      <c r="U17" s="13"/>
      <c r="V17" s="13"/>
      <c r="W17" s="13"/>
      <c r="X17" s="214"/>
      <c r="Y17" s="215"/>
      <c r="Z17" s="45"/>
      <c r="AA17" s="43"/>
      <c r="AB17" s="203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5"/>
    </row>
    <row r="18" spans="2:48" ht="16.5" customHeight="1" x14ac:dyDescent="0.2">
      <c r="B18" s="46">
        <v>4</v>
      </c>
      <c r="C18" s="10" t="e">
        <f>MOD(ROUNDDOWN(印刷基礎データ!C8/100,0),10)&amp;""</f>
        <v>#VALUE!</v>
      </c>
      <c r="D18" s="11" t="e">
        <f>MOD(ROUNDDOWN(印刷基礎データ!C8/10,0),10)&amp;""</f>
        <v>#VALUE!</v>
      </c>
      <c r="E18" s="12" t="e">
        <f>MOD(印刷基礎データ!C8,10)&amp;""</f>
        <v>#VALUE!</v>
      </c>
      <c r="F18" s="214" t="str">
        <f>印刷基礎データ!B8</f>
        <v/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64">
        <f>印刷基礎データ!D8</f>
        <v>7</v>
      </c>
      <c r="S18" s="64"/>
      <c r="T18" s="12"/>
      <c r="U18" s="13"/>
      <c r="V18" s="13"/>
      <c r="W18" s="13"/>
      <c r="X18" s="214"/>
      <c r="Y18" s="215"/>
      <c r="Z18" s="45"/>
      <c r="AA18" s="43"/>
      <c r="AB18" s="203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/>
    </row>
    <row r="19" spans="2:48" ht="16.5" customHeight="1" x14ac:dyDescent="0.2">
      <c r="B19" s="46">
        <v>5</v>
      </c>
      <c r="C19" s="10" t="e">
        <f>MOD(ROUNDDOWN(印刷基礎データ!C9/100,0),10)&amp;""</f>
        <v>#VALUE!</v>
      </c>
      <c r="D19" s="11" t="e">
        <f>MOD(ROUNDDOWN(印刷基礎データ!C9/10,0),10)&amp;""</f>
        <v>#VALUE!</v>
      </c>
      <c r="E19" s="12" t="e">
        <f>MOD(印刷基礎データ!C9,10)&amp;""</f>
        <v>#VALUE!</v>
      </c>
      <c r="F19" s="214" t="str">
        <f>印刷基礎データ!B9</f>
        <v/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64">
        <f>印刷基礎データ!D9</f>
        <v>8</v>
      </c>
      <c r="S19" s="64"/>
      <c r="T19" s="12"/>
      <c r="U19" s="13"/>
      <c r="V19" s="13"/>
      <c r="W19" s="13"/>
      <c r="X19" s="214"/>
      <c r="Y19" s="215"/>
      <c r="Z19" s="45"/>
      <c r="AA19" s="43"/>
      <c r="AB19" s="203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/>
    </row>
    <row r="20" spans="2:48" ht="16.5" customHeight="1" x14ac:dyDescent="0.2">
      <c r="B20" s="46">
        <v>6</v>
      </c>
      <c r="C20" s="10" t="e">
        <f>MOD(ROUNDDOWN(印刷基礎データ!C10/100,0),10)&amp;""</f>
        <v>#VALUE!</v>
      </c>
      <c r="D20" s="11" t="e">
        <f>MOD(ROUNDDOWN(印刷基礎データ!C10/10,0),10)&amp;""</f>
        <v>#VALUE!</v>
      </c>
      <c r="E20" s="12" t="e">
        <f>MOD(印刷基礎データ!C10,10)&amp;""</f>
        <v>#VALUE!</v>
      </c>
      <c r="F20" s="214" t="str">
        <f>印刷基礎データ!B10</f>
        <v/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64">
        <f>印刷基礎データ!D10</f>
        <v>9</v>
      </c>
      <c r="S20" s="64"/>
      <c r="T20" s="12"/>
      <c r="U20" s="13"/>
      <c r="V20" s="13"/>
      <c r="W20" s="13"/>
      <c r="X20" s="214"/>
      <c r="Y20" s="215"/>
      <c r="Z20" s="45"/>
      <c r="AA20" s="43"/>
      <c r="AB20" s="203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/>
    </row>
    <row r="21" spans="2:48" ht="16.5" customHeight="1" x14ac:dyDescent="0.2">
      <c r="B21" s="46">
        <v>7</v>
      </c>
      <c r="C21" s="10" t="e">
        <f>MOD(ROUNDDOWN(印刷基礎データ!C11/100,0),10)&amp;""</f>
        <v>#VALUE!</v>
      </c>
      <c r="D21" s="11" t="e">
        <f>MOD(ROUNDDOWN(印刷基礎データ!C11/10,0),10)&amp;""</f>
        <v>#VALUE!</v>
      </c>
      <c r="E21" s="12" t="e">
        <f>MOD(印刷基礎データ!C11,10)&amp;""</f>
        <v>#VALUE!</v>
      </c>
      <c r="F21" s="214" t="str">
        <f>印刷基礎データ!B11</f>
        <v/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64">
        <f>印刷基礎データ!D11</f>
        <v>10</v>
      </c>
      <c r="S21" s="64"/>
      <c r="T21" s="12"/>
      <c r="U21" s="13"/>
      <c r="V21" s="13"/>
      <c r="W21" s="13"/>
      <c r="X21" s="214"/>
      <c r="Y21" s="215"/>
      <c r="Z21" s="45"/>
      <c r="AA21" s="43"/>
      <c r="AB21" s="203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5"/>
    </row>
    <row r="22" spans="2:48" ht="16.5" customHeight="1" x14ac:dyDescent="0.2">
      <c r="B22" s="46">
        <v>8</v>
      </c>
      <c r="C22" s="10" t="e">
        <f>MOD(ROUNDDOWN(印刷基礎データ!C12/100,0),10)&amp;""</f>
        <v>#VALUE!</v>
      </c>
      <c r="D22" s="11" t="e">
        <f>MOD(ROUNDDOWN(印刷基礎データ!C12/10,0),10)&amp;""</f>
        <v>#VALUE!</v>
      </c>
      <c r="E22" s="12" t="e">
        <f>MOD(印刷基礎データ!C12,10)&amp;""</f>
        <v>#VALUE!</v>
      </c>
      <c r="F22" s="214" t="str">
        <f>印刷基礎データ!B12</f>
        <v/>
      </c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64">
        <f>印刷基礎データ!D12</f>
        <v>11</v>
      </c>
      <c r="S22" s="64"/>
      <c r="T22" s="12"/>
      <c r="U22" s="13"/>
      <c r="V22" s="13"/>
      <c r="W22" s="13"/>
      <c r="X22" s="214"/>
      <c r="Y22" s="215"/>
      <c r="Z22" s="45"/>
      <c r="AA22" s="43"/>
      <c r="AB22" s="203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/>
    </row>
    <row r="23" spans="2:48" ht="16.5" customHeight="1" x14ac:dyDescent="0.2">
      <c r="B23" s="46">
        <v>9</v>
      </c>
      <c r="C23" s="10" t="e">
        <f>MOD(ROUNDDOWN(印刷基礎データ!C13/100,0),10)&amp;""</f>
        <v>#VALUE!</v>
      </c>
      <c r="D23" s="11" t="e">
        <f>MOD(ROUNDDOWN(印刷基礎データ!C13/10,0),10)&amp;""</f>
        <v>#VALUE!</v>
      </c>
      <c r="E23" s="12" t="e">
        <f>MOD(印刷基礎データ!C13,10)&amp;""</f>
        <v>#VALUE!</v>
      </c>
      <c r="F23" s="214" t="str">
        <f>印刷基礎データ!B13</f>
        <v/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64">
        <f>印刷基礎データ!D13</f>
        <v>12</v>
      </c>
      <c r="S23" s="64"/>
      <c r="T23" s="12"/>
      <c r="U23" s="13"/>
      <c r="V23" s="13"/>
      <c r="W23" s="13"/>
      <c r="X23" s="214"/>
      <c r="Y23" s="215"/>
      <c r="Z23" s="45"/>
      <c r="AA23" s="43"/>
      <c r="AB23" s="203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5"/>
    </row>
    <row r="24" spans="2:48" ht="16.5" customHeight="1" x14ac:dyDescent="0.2">
      <c r="B24" s="46">
        <v>10</v>
      </c>
      <c r="C24" s="10" t="e">
        <f>MOD(ROUNDDOWN(印刷基礎データ!C14/100,0),10)&amp;""</f>
        <v>#VALUE!</v>
      </c>
      <c r="D24" s="11" t="e">
        <f>MOD(ROUNDDOWN(印刷基礎データ!C14/10,0),10)&amp;""</f>
        <v>#VALUE!</v>
      </c>
      <c r="E24" s="12" t="e">
        <f>MOD(印刷基礎データ!C14,10)&amp;""</f>
        <v>#VALUE!</v>
      </c>
      <c r="F24" s="214" t="str">
        <f>印刷基礎データ!B14</f>
        <v/>
      </c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64">
        <f>印刷基礎データ!D14</f>
        <v>13</v>
      </c>
      <c r="S24" s="64"/>
      <c r="T24" s="12"/>
      <c r="U24" s="13"/>
      <c r="V24" s="13"/>
      <c r="W24" s="13"/>
      <c r="X24" s="214"/>
      <c r="Y24" s="215"/>
      <c r="Z24" s="45"/>
      <c r="AA24" s="43"/>
      <c r="AB24" s="203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5"/>
    </row>
    <row r="25" spans="2:48" ht="16.5" customHeight="1" x14ac:dyDescent="0.2">
      <c r="B25" s="46">
        <v>11</v>
      </c>
      <c r="C25" s="10" t="e">
        <f>MOD(ROUNDDOWN(印刷基礎データ!C15/100,0),10)&amp;""</f>
        <v>#VALUE!</v>
      </c>
      <c r="D25" s="11" t="e">
        <f>MOD(ROUNDDOWN(印刷基礎データ!C15/10,0),10)&amp;""</f>
        <v>#VALUE!</v>
      </c>
      <c r="E25" s="12" t="e">
        <f>MOD(印刷基礎データ!C15,10)&amp;""</f>
        <v>#VALUE!</v>
      </c>
      <c r="F25" s="214" t="str">
        <f>印刷基礎データ!B15</f>
        <v/>
      </c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64">
        <f>印刷基礎データ!D15</f>
        <v>14</v>
      </c>
      <c r="S25" s="64"/>
      <c r="T25" s="12"/>
      <c r="U25" s="13"/>
      <c r="V25" s="13"/>
      <c r="W25" s="13"/>
      <c r="X25" s="214"/>
      <c r="Y25" s="215"/>
      <c r="Z25" s="45"/>
      <c r="AA25" s="43"/>
      <c r="AB25" s="203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5"/>
    </row>
    <row r="26" spans="2:48" ht="16.5" customHeight="1" x14ac:dyDescent="0.2">
      <c r="B26" s="46">
        <v>12</v>
      </c>
      <c r="C26" s="10" t="e">
        <f>MOD(ROUNDDOWN(印刷基礎データ!C16/100,0),10)&amp;""</f>
        <v>#VALUE!</v>
      </c>
      <c r="D26" s="11" t="e">
        <f>MOD(ROUNDDOWN(印刷基礎データ!C16/10,0),10)&amp;""</f>
        <v>#VALUE!</v>
      </c>
      <c r="E26" s="12" t="e">
        <f>MOD(印刷基礎データ!C16,10)&amp;""</f>
        <v>#VALUE!</v>
      </c>
      <c r="F26" s="214" t="str">
        <f>印刷基礎データ!B16</f>
        <v/>
      </c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64">
        <f>印刷基礎データ!D16</f>
        <v>15</v>
      </c>
      <c r="S26" s="64"/>
      <c r="T26" s="12"/>
      <c r="U26" s="13"/>
      <c r="V26" s="13"/>
      <c r="W26" s="13"/>
      <c r="X26" s="214"/>
      <c r="Y26" s="215"/>
      <c r="Z26" s="45"/>
      <c r="AA26" s="43"/>
      <c r="AB26" s="203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5"/>
    </row>
    <row r="27" spans="2:48" ht="16.5" customHeight="1" x14ac:dyDescent="0.2">
      <c r="B27" s="46">
        <v>13</v>
      </c>
      <c r="C27" s="10" t="e">
        <f>MOD(ROUNDDOWN(印刷基礎データ!C17/100,0),10)&amp;""</f>
        <v>#VALUE!</v>
      </c>
      <c r="D27" s="11" t="e">
        <f>MOD(ROUNDDOWN(印刷基礎データ!C17/10,0),10)&amp;""</f>
        <v>#VALUE!</v>
      </c>
      <c r="E27" s="12" t="e">
        <f>MOD(印刷基礎データ!C17,10)&amp;""</f>
        <v>#VALUE!</v>
      </c>
      <c r="F27" s="214" t="str">
        <f>印刷基礎データ!B17</f>
        <v/>
      </c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64">
        <f>印刷基礎データ!D17</f>
        <v>16</v>
      </c>
      <c r="S27" s="64"/>
      <c r="T27" s="12"/>
      <c r="U27" s="13"/>
      <c r="V27" s="13"/>
      <c r="W27" s="13"/>
      <c r="X27" s="214"/>
      <c r="Y27" s="215"/>
      <c r="Z27" s="45"/>
      <c r="AA27" s="43"/>
      <c r="AB27" s="203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5"/>
    </row>
    <row r="28" spans="2:48" ht="16.5" customHeight="1" x14ac:dyDescent="0.2">
      <c r="B28" s="46">
        <v>14</v>
      </c>
      <c r="C28" s="10" t="e">
        <f>MOD(ROUNDDOWN(印刷基礎データ!C18/100,0),10)&amp;""</f>
        <v>#VALUE!</v>
      </c>
      <c r="D28" s="11" t="e">
        <f>MOD(ROUNDDOWN(印刷基礎データ!C18/10,0),10)&amp;""</f>
        <v>#VALUE!</v>
      </c>
      <c r="E28" s="12" t="e">
        <f>MOD(印刷基礎データ!C18,10)&amp;""</f>
        <v>#VALUE!</v>
      </c>
      <c r="F28" s="214" t="str">
        <f>印刷基礎データ!B18</f>
        <v/>
      </c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64">
        <f>印刷基礎データ!D18</f>
        <v>17</v>
      </c>
      <c r="S28" s="64"/>
      <c r="T28" s="12"/>
      <c r="U28" s="13"/>
      <c r="V28" s="13"/>
      <c r="W28" s="13"/>
      <c r="X28" s="214"/>
      <c r="Y28" s="215"/>
      <c r="Z28" s="45"/>
      <c r="AA28" s="43"/>
      <c r="AB28" s="203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5"/>
    </row>
    <row r="29" spans="2:48" ht="16.5" customHeight="1" thickBot="1" x14ac:dyDescent="0.25">
      <c r="B29" s="89">
        <v>15</v>
      </c>
      <c r="C29" s="90" t="e">
        <f>MOD(ROUNDDOWN(印刷基礎データ!C19/100,0),10)&amp;""</f>
        <v>#VALUE!</v>
      </c>
      <c r="D29" s="91" t="e">
        <f>MOD(ROUNDDOWN(印刷基礎データ!C19/10,0),10)&amp;""</f>
        <v>#VALUE!</v>
      </c>
      <c r="E29" s="87" t="e">
        <f>MOD(印刷基礎データ!C19,10)&amp;""</f>
        <v>#VALUE!</v>
      </c>
      <c r="F29" s="223" t="str">
        <f>印刷基礎データ!B19</f>
        <v/>
      </c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86">
        <f>印刷基礎データ!D19</f>
        <v>18</v>
      </c>
      <c r="S29" s="86"/>
      <c r="T29" s="87"/>
      <c r="U29" s="88"/>
      <c r="V29" s="88"/>
      <c r="W29" s="88"/>
      <c r="X29" s="223"/>
      <c r="Y29" s="199"/>
      <c r="Z29" s="45"/>
      <c r="AA29" s="43"/>
      <c r="AB29" s="203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5"/>
    </row>
    <row r="30" spans="2:48" ht="16.5" customHeight="1" x14ac:dyDescent="0.2">
      <c r="B30" s="230" t="s">
        <v>22</v>
      </c>
      <c r="C30" s="231"/>
      <c r="D30" s="231"/>
      <c r="E30" s="231"/>
      <c r="F30" s="231"/>
      <c r="G30" s="231"/>
      <c r="H30" s="232"/>
      <c r="I30" s="67" t="e">
        <f>MOD(ROUNDDOWN(印刷基礎データ!C23/100,0),10)&amp;""</f>
        <v>#VALUE!</v>
      </c>
      <c r="J30" s="68" t="e">
        <f>MOD(ROUNDDOWN(印刷基礎データ!C23/10,0),10)&amp;""</f>
        <v>#VALUE!</v>
      </c>
      <c r="K30" s="69" t="e">
        <f>MOD(印刷基礎データ!C23,10)&amp;""</f>
        <v>#VALUE!</v>
      </c>
      <c r="L30" s="227" t="str">
        <f>印刷基礎データ!B23</f>
        <v/>
      </c>
      <c r="M30" s="192"/>
      <c r="N30" s="192"/>
      <c r="O30" s="192"/>
      <c r="P30" s="192"/>
      <c r="Q30" s="192"/>
      <c r="R30" s="192"/>
      <c r="S30" s="192"/>
      <c r="T30" s="192"/>
      <c r="U30" s="228"/>
      <c r="V30" s="69"/>
      <c r="W30" s="70"/>
      <c r="X30" s="227"/>
      <c r="Y30" s="228"/>
      <c r="Z30" s="45"/>
      <c r="AA30" s="43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</row>
    <row r="31" spans="2:48" ht="16.5" customHeight="1" thickBot="1" x14ac:dyDescent="0.25">
      <c r="B31" s="233" t="s">
        <v>23</v>
      </c>
      <c r="C31" s="234"/>
      <c r="D31" s="234"/>
      <c r="E31" s="234"/>
      <c r="F31" s="234"/>
      <c r="G31" s="234"/>
      <c r="H31" s="235"/>
      <c r="I31" s="32" t="e">
        <f>MOD(ROUNDDOWN(印刷基礎データ!C24/100,0),10)&amp;""</f>
        <v>#VALUE!</v>
      </c>
      <c r="J31" s="33" t="e">
        <f>MOD(ROUNDDOWN(印刷基礎データ!C24/10,0),10)&amp;""</f>
        <v>#VALUE!</v>
      </c>
      <c r="K31" s="34" t="e">
        <f>MOD(印刷基礎データ!C24,10)&amp;""</f>
        <v>#VALUE!</v>
      </c>
      <c r="L31" s="224" t="str">
        <f>印刷基礎データ!B24</f>
        <v/>
      </c>
      <c r="M31" s="225"/>
      <c r="N31" s="225"/>
      <c r="O31" s="225"/>
      <c r="P31" s="225"/>
      <c r="Q31" s="225"/>
      <c r="R31" s="225"/>
      <c r="S31" s="225"/>
      <c r="T31" s="225"/>
      <c r="U31" s="226"/>
      <c r="V31" s="34"/>
      <c r="W31" s="71"/>
      <c r="X31" s="224"/>
      <c r="Y31" s="226"/>
      <c r="Z31" s="45"/>
      <c r="AA31" s="43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5"/>
    </row>
    <row r="32" spans="2:48" ht="4.5" customHeight="1" x14ac:dyDescent="0.2">
      <c r="B32" s="72"/>
      <c r="C32" s="73"/>
      <c r="D32" s="73"/>
      <c r="E32" s="73"/>
      <c r="F32" s="73"/>
      <c r="G32" s="73"/>
      <c r="H32" s="73"/>
      <c r="I32" s="35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7"/>
      <c r="X32" s="37"/>
      <c r="Y32" s="74"/>
      <c r="Z32" s="45"/>
      <c r="AA32" s="43"/>
      <c r="AB32" s="203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</row>
    <row r="33" spans="2:48" ht="22.5" customHeight="1" x14ac:dyDescent="0.2">
      <c r="B33" s="195" t="s">
        <v>24</v>
      </c>
      <c r="C33" s="180"/>
      <c r="D33" s="180"/>
      <c r="E33" s="180"/>
      <c r="F33" s="196"/>
      <c r="G33" s="229" t="str">
        <f>AE2</f>
        <v/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62"/>
      <c r="Z33" s="55"/>
      <c r="AA33" s="43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5"/>
    </row>
    <row r="34" spans="2:48" ht="21" customHeight="1" x14ac:dyDescent="0.2">
      <c r="B34" s="195" t="s">
        <v>25</v>
      </c>
      <c r="C34" s="180"/>
      <c r="D34" s="180"/>
      <c r="E34" s="180"/>
      <c r="F34" s="196"/>
      <c r="G34" s="196"/>
      <c r="H34" s="9"/>
      <c r="I34" s="9"/>
      <c r="J34" s="9"/>
      <c r="K34" s="9"/>
      <c r="L34" s="9"/>
      <c r="M34" s="9"/>
      <c r="N34" s="9"/>
      <c r="O34" s="9"/>
      <c r="P34" s="9"/>
      <c r="Q34" s="9"/>
      <c r="R34" s="200" t="s">
        <v>26</v>
      </c>
      <c r="S34" s="200"/>
      <c r="T34" s="200"/>
      <c r="U34" s="200"/>
      <c r="V34" s="200"/>
      <c r="W34" s="200"/>
      <c r="Y34" s="57"/>
      <c r="Z34" s="45"/>
      <c r="AA34" s="43"/>
      <c r="AB34" s="203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5"/>
    </row>
    <row r="35" spans="2:48" ht="20.25" customHeight="1" x14ac:dyDescent="0.2">
      <c r="B35" s="44"/>
      <c r="C35" s="2"/>
      <c r="D35" s="2"/>
      <c r="E35" s="2"/>
      <c r="F35" s="2"/>
      <c r="G35" s="2"/>
      <c r="H35" s="196" t="s">
        <v>27</v>
      </c>
      <c r="I35" s="196"/>
      <c r="J35" s="196"/>
      <c r="K35" s="196"/>
      <c r="L35" s="196"/>
      <c r="M35" s="196"/>
      <c r="N35" s="196"/>
      <c r="O35" s="196"/>
      <c r="P35" s="196"/>
      <c r="Q35" s="196"/>
      <c r="R35" s="31"/>
      <c r="S35" s="2"/>
      <c r="T35" s="2"/>
      <c r="U35" s="2"/>
      <c r="V35" s="2"/>
      <c r="W35" s="2"/>
      <c r="X35" s="2"/>
      <c r="Y35" s="43"/>
      <c r="Z35" s="44"/>
      <c r="AA35" s="43"/>
      <c r="AB35" s="203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5"/>
    </row>
    <row r="36" spans="2:48" ht="20.25" customHeight="1" x14ac:dyDescent="0.2">
      <c r="B36" s="45"/>
      <c r="F36" s="2"/>
      <c r="G36" s="2"/>
      <c r="H36" s="196" t="s">
        <v>28</v>
      </c>
      <c r="I36" s="196"/>
      <c r="J36" s="196"/>
      <c r="K36" s="196"/>
      <c r="L36" s="196"/>
      <c r="M36" s="196"/>
      <c r="N36" s="196"/>
      <c r="O36" s="196"/>
      <c r="P36" s="196"/>
      <c r="Q36" s="196"/>
      <c r="R36" s="31"/>
      <c r="Y36" s="57"/>
      <c r="Z36" s="45"/>
      <c r="AA36" s="43"/>
      <c r="AB36" s="203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5"/>
    </row>
    <row r="37" spans="2:48" ht="20.25" customHeight="1" thickBot="1" x14ac:dyDescent="0.25">
      <c r="B37" s="50"/>
      <c r="C37" s="49"/>
      <c r="D37" s="49"/>
      <c r="E37" s="49"/>
      <c r="F37" s="51"/>
      <c r="G37" s="51"/>
      <c r="H37" s="206" t="s">
        <v>29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49"/>
      <c r="T37" s="49"/>
      <c r="U37" s="49"/>
      <c r="V37" s="49"/>
      <c r="W37" s="49"/>
      <c r="X37" s="49"/>
      <c r="Y37" s="58"/>
      <c r="Z37" s="45"/>
      <c r="AA37" s="43"/>
      <c r="AB37" s="203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5"/>
    </row>
    <row r="38" spans="2:48" ht="18.75" customHeight="1" x14ac:dyDescent="0.15">
      <c r="B38" s="75" t="s">
        <v>30</v>
      </c>
      <c r="C38" s="237" t="s">
        <v>31</v>
      </c>
      <c r="D38" s="238"/>
      <c r="E38" s="239"/>
      <c r="F38" s="227" t="s">
        <v>32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63" t="s">
        <v>33</v>
      </c>
      <c r="S38" s="66" t="s">
        <v>20</v>
      </c>
      <c r="T38" s="240" t="s">
        <v>34</v>
      </c>
      <c r="U38" s="241"/>
      <c r="V38" s="241"/>
      <c r="W38" s="241"/>
      <c r="X38" s="241"/>
      <c r="Y38" s="242"/>
      <c r="Z38" s="56"/>
      <c r="AA38" s="43"/>
      <c r="AB38" s="203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5"/>
    </row>
    <row r="39" spans="2:48" ht="16.5" customHeight="1" x14ac:dyDescent="0.2">
      <c r="B39" s="46">
        <v>1</v>
      </c>
      <c r="C39" s="10" t="e">
        <f>MOD(ROUNDDOWN(印刷基礎データ!H5/100,0),10)&amp;""</f>
        <v>#VALUE!</v>
      </c>
      <c r="D39" s="11" t="e">
        <f>MOD(ROUNDDOWN(印刷基礎データ!H5/10,0),10)&amp;""</f>
        <v>#VALUE!</v>
      </c>
      <c r="E39" s="12" t="e">
        <f>MOD(印刷基礎データ!H5,10)&amp;""</f>
        <v>#VALUE!</v>
      </c>
      <c r="F39" s="214" t="str">
        <f>印刷基礎データ!G5</f>
        <v/>
      </c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64">
        <f>印刷基礎データ!I5</f>
        <v>4</v>
      </c>
      <c r="S39" s="64"/>
      <c r="T39" s="12"/>
      <c r="U39" s="13"/>
      <c r="V39" s="13"/>
      <c r="W39" s="13"/>
      <c r="X39" s="214"/>
      <c r="Y39" s="236"/>
      <c r="Z39" s="45"/>
      <c r="AA39" s="43"/>
      <c r="AB39" s="203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5"/>
    </row>
    <row r="40" spans="2:48" ht="16.5" customHeight="1" x14ac:dyDescent="0.2">
      <c r="B40" s="46">
        <v>2</v>
      </c>
      <c r="C40" s="10" t="e">
        <f>MOD(ROUNDDOWN(印刷基礎データ!H6/100,0),10)&amp;""</f>
        <v>#VALUE!</v>
      </c>
      <c r="D40" s="11" t="e">
        <f>MOD(ROUNDDOWN(印刷基礎データ!H6/10,0),10)&amp;""</f>
        <v>#VALUE!</v>
      </c>
      <c r="E40" s="12" t="e">
        <f>MOD(印刷基礎データ!H6,10)&amp;""</f>
        <v>#VALUE!</v>
      </c>
      <c r="F40" s="214" t="str">
        <f>印刷基礎データ!G6</f>
        <v/>
      </c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64">
        <f>印刷基礎データ!I6</f>
        <v>5</v>
      </c>
      <c r="S40" s="64"/>
      <c r="T40" s="12"/>
      <c r="U40" s="13"/>
      <c r="V40" s="13"/>
      <c r="W40" s="13"/>
      <c r="X40" s="214"/>
      <c r="Y40" s="236"/>
      <c r="Z40" s="45"/>
      <c r="AA40" s="43"/>
      <c r="AB40" s="203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5"/>
    </row>
    <row r="41" spans="2:48" ht="16.5" customHeight="1" x14ac:dyDescent="0.2">
      <c r="B41" s="46">
        <v>3</v>
      </c>
      <c r="C41" s="10" t="e">
        <f>MOD(ROUNDDOWN(印刷基礎データ!H7/100,0),10)&amp;""</f>
        <v>#VALUE!</v>
      </c>
      <c r="D41" s="11" t="e">
        <f>MOD(ROUNDDOWN(印刷基礎データ!H7/10,0),10)&amp;""</f>
        <v>#VALUE!</v>
      </c>
      <c r="E41" s="12" t="e">
        <f>MOD(印刷基礎データ!H7,10)&amp;""</f>
        <v>#VALUE!</v>
      </c>
      <c r="F41" s="214" t="str">
        <f>印刷基礎データ!G7</f>
        <v/>
      </c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64">
        <f>印刷基礎データ!I7</f>
        <v>6</v>
      </c>
      <c r="S41" s="64"/>
      <c r="T41" s="12"/>
      <c r="U41" s="13"/>
      <c r="V41" s="13"/>
      <c r="W41" s="13"/>
      <c r="X41" s="214"/>
      <c r="Y41" s="236"/>
      <c r="Z41" s="45"/>
      <c r="AA41" s="43"/>
      <c r="AB41" s="203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5"/>
    </row>
    <row r="42" spans="2:48" ht="16.5" customHeight="1" x14ac:dyDescent="0.2">
      <c r="B42" s="46">
        <v>4</v>
      </c>
      <c r="C42" s="10" t="e">
        <f>MOD(ROUNDDOWN(印刷基礎データ!H8/100,0),10)&amp;""</f>
        <v>#VALUE!</v>
      </c>
      <c r="D42" s="11" t="e">
        <f>MOD(ROUNDDOWN(印刷基礎データ!H8/10,0),10)&amp;""</f>
        <v>#VALUE!</v>
      </c>
      <c r="E42" s="12" t="e">
        <f>MOD(印刷基礎データ!H8,10)&amp;""</f>
        <v>#VALUE!</v>
      </c>
      <c r="F42" s="214" t="str">
        <f>印刷基礎データ!G8</f>
        <v/>
      </c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64">
        <f>印刷基礎データ!I8</f>
        <v>7</v>
      </c>
      <c r="S42" s="64"/>
      <c r="T42" s="12"/>
      <c r="U42" s="13"/>
      <c r="V42" s="13"/>
      <c r="W42" s="13"/>
      <c r="X42" s="214"/>
      <c r="Y42" s="236"/>
      <c r="Z42" s="45"/>
      <c r="AA42" s="43"/>
      <c r="AB42" s="203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5"/>
    </row>
    <row r="43" spans="2:48" ht="16.5" customHeight="1" x14ac:dyDescent="0.2">
      <c r="B43" s="46">
        <v>5</v>
      </c>
      <c r="C43" s="10" t="e">
        <f>MOD(ROUNDDOWN(印刷基礎データ!H9/100,0),10)&amp;""</f>
        <v>#VALUE!</v>
      </c>
      <c r="D43" s="11" t="e">
        <f>MOD(ROUNDDOWN(印刷基礎データ!H9/10,0),10)&amp;""</f>
        <v>#VALUE!</v>
      </c>
      <c r="E43" s="12" t="e">
        <f>MOD(印刷基礎データ!H9,10)&amp;""</f>
        <v>#VALUE!</v>
      </c>
      <c r="F43" s="214" t="str">
        <f>印刷基礎データ!G9</f>
        <v/>
      </c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64">
        <f>印刷基礎データ!I9</f>
        <v>8</v>
      </c>
      <c r="S43" s="64"/>
      <c r="T43" s="12"/>
      <c r="U43" s="13"/>
      <c r="V43" s="13"/>
      <c r="W43" s="13"/>
      <c r="X43" s="214"/>
      <c r="Y43" s="236"/>
      <c r="Z43" s="45"/>
      <c r="AA43" s="43"/>
      <c r="AB43" s="203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</row>
    <row r="44" spans="2:48" ht="16.5" customHeight="1" x14ac:dyDescent="0.2">
      <c r="B44" s="46">
        <v>6</v>
      </c>
      <c r="C44" s="10" t="e">
        <f>MOD(ROUNDDOWN(印刷基礎データ!H10/100,0),10)&amp;""</f>
        <v>#VALUE!</v>
      </c>
      <c r="D44" s="11" t="e">
        <f>MOD(ROUNDDOWN(印刷基礎データ!H10/10,0),10)&amp;""</f>
        <v>#VALUE!</v>
      </c>
      <c r="E44" s="12" t="e">
        <f>MOD(印刷基礎データ!H10,10)&amp;""</f>
        <v>#VALUE!</v>
      </c>
      <c r="F44" s="214" t="str">
        <f>印刷基礎データ!G10</f>
        <v/>
      </c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64">
        <f>印刷基礎データ!I10</f>
        <v>9</v>
      </c>
      <c r="S44" s="64"/>
      <c r="T44" s="12"/>
      <c r="U44" s="13"/>
      <c r="V44" s="13"/>
      <c r="W44" s="13"/>
      <c r="X44" s="214"/>
      <c r="Y44" s="236"/>
      <c r="Z44" s="45"/>
      <c r="AA44" s="43"/>
      <c r="AB44" s="203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5"/>
    </row>
    <row r="45" spans="2:48" ht="16.5" customHeight="1" x14ac:dyDescent="0.2">
      <c r="B45" s="46">
        <v>7</v>
      </c>
      <c r="C45" s="10" t="e">
        <f>MOD(ROUNDDOWN(印刷基礎データ!H11/100,0),10)&amp;""</f>
        <v>#VALUE!</v>
      </c>
      <c r="D45" s="11" t="e">
        <f>MOD(ROUNDDOWN(印刷基礎データ!H11/10,0),10)&amp;""</f>
        <v>#VALUE!</v>
      </c>
      <c r="E45" s="12" t="e">
        <f>MOD(印刷基礎データ!H11,10)&amp;""</f>
        <v>#VALUE!</v>
      </c>
      <c r="F45" s="214" t="str">
        <f>印刷基礎データ!G11</f>
        <v/>
      </c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64">
        <f>印刷基礎データ!I11</f>
        <v>10</v>
      </c>
      <c r="S45" s="64"/>
      <c r="T45" s="12"/>
      <c r="U45" s="13"/>
      <c r="V45" s="13"/>
      <c r="W45" s="13"/>
      <c r="X45" s="214"/>
      <c r="Y45" s="236"/>
      <c r="Z45" s="45"/>
      <c r="AA45" s="43"/>
      <c r="AB45" s="203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5"/>
    </row>
    <row r="46" spans="2:48" ht="16.5" customHeight="1" x14ac:dyDescent="0.2">
      <c r="B46" s="46">
        <v>8</v>
      </c>
      <c r="C46" s="10" t="e">
        <f>MOD(ROUNDDOWN(印刷基礎データ!H12/100,0),10)&amp;""</f>
        <v>#VALUE!</v>
      </c>
      <c r="D46" s="11" t="e">
        <f>MOD(ROUNDDOWN(印刷基礎データ!H12/10,0),10)&amp;""</f>
        <v>#VALUE!</v>
      </c>
      <c r="E46" s="12" t="e">
        <f>MOD(印刷基礎データ!H12,10)&amp;""</f>
        <v>#VALUE!</v>
      </c>
      <c r="F46" s="214" t="str">
        <f>印刷基礎データ!G12</f>
        <v/>
      </c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64">
        <f>印刷基礎データ!I12</f>
        <v>11</v>
      </c>
      <c r="S46" s="64"/>
      <c r="T46" s="12"/>
      <c r="U46" s="13"/>
      <c r="V46" s="13"/>
      <c r="W46" s="13"/>
      <c r="X46" s="214"/>
      <c r="Y46" s="236"/>
      <c r="Z46" s="45"/>
      <c r="AA46" s="43"/>
      <c r="AB46" s="203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5"/>
    </row>
    <row r="47" spans="2:48" ht="16.5" customHeight="1" x14ac:dyDescent="0.2">
      <c r="B47" s="46">
        <v>9</v>
      </c>
      <c r="C47" s="10" t="e">
        <f>MOD(ROUNDDOWN(印刷基礎データ!H13/100,0),10)&amp;""</f>
        <v>#VALUE!</v>
      </c>
      <c r="D47" s="11" t="e">
        <f>MOD(ROUNDDOWN(印刷基礎データ!H13/10,0),10)&amp;""</f>
        <v>#VALUE!</v>
      </c>
      <c r="E47" s="12" t="e">
        <f>MOD(印刷基礎データ!H13,10)&amp;""</f>
        <v>#VALUE!</v>
      </c>
      <c r="F47" s="214" t="str">
        <f>印刷基礎データ!G13</f>
        <v/>
      </c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64">
        <f>印刷基礎データ!I13</f>
        <v>12</v>
      </c>
      <c r="S47" s="64"/>
      <c r="T47" s="12"/>
      <c r="U47" s="13"/>
      <c r="V47" s="13"/>
      <c r="W47" s="13"/>
      <c r="X47" s="214"/>
      <c r="Y47" s="236"/>
      <c r="Z47" s="45"/>
      <c r="AA47" s="43"/>
      <c r="AB47" s="203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5"/>
    </row>
    <row r="48" spans="2:48" ht="16.5" customHeight="1" x14ac:dyDescent="0.2">
      <c r="B48" s="46">
        <v>10</v>
      </c>
      <c r="C48" s="10" t="e">
        <f>MOD(ROUNDDOWN(印刷基礎データ!H14/100,0),10)&amp;""</f>
        <v>#VALUE!</v>
      </c>
      <c r="D48" s="11" t="e">
        <f>MOD(ROUNDDOWN(印刷基礎データ!H14/10,0),10)&amp;""</f>
        <v>#VALUE!</v>
      </c>
      <c r="E48" s="12" t="e">
        <f>MOD(印刷基礎データ!H14,10)&amp;""</f>
        <v>#VALUE!</v>
      </c>
      <c r="F48" s="214" t="str">
        <f>印刷基礎データ!G14</f>
        <v/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64">
        <f>印刷基礎データ!I14</f>
        <v>13</v>
      </c>
      <c r="S48" s="64"/>
      <c r="T48" s="12"/>
      <c r="U48" s="13"/>
      <c r="V48" s="13"/>
      <c r="W48" s="13"/>
      <c r="X48" s="214"/>
      <c r="Y48" s="236"/>
      <c r="Z48" s="45"/>
      <c r="AA48" s="43"/>
      <c r="AB48" s="203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5"/>
    </row>
    <row r="49" spans="2:48" ht="16.5" customHeight="1" x14ac:dyDescent="0.2">
      <c r="B49" s="46">
        <v>11</v>
      </c>
      <c r="C49" s="10" t="e">
        <f>MOD(ROUNDDOWN(印刷基礎データ!H15/100,0),10)&amp;""</f>
        <v>#VALUE!</v>
      </c>
      <c r="D49" s="11" t="e">
        <f>MOD(ROUNDDOWN(印刷基礎データ!H15/10,0),10)&amp;""</f>
        <v>#VALUE!</v>
      </c>
      <c r="E49" s="12" t="e">
        <f>MOD(印刷基礎データ!H15,10)&amp;""</f>
        <v>#VALUE!</v>
      </c>
      <c r="F49" s="214" t="str">
        <f>印刷基礎データ!G15</f>
        <v/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64">
        <f>印刷基礎データ!I15</f>
        <v>14</v>
      </c>
      <c r="S49" s="64"/>
      <c r="T49" s="12"/>
      <c r="U49" s="13"/>
      <c r="V49" s="13"/>
      <c r="W49" s="13"/>
      <c r="X49" s="214"/>
      <c r="Y49" s="236"/>
      <c r="Z49" s="45"/>
      <c r="AA49" s="43"/>
      <c r="AB49" s="203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5"/>
    </row>
    <row r="50" spans="2:48" ht="16.5" customHeight="1" x14ac:dyDescent="0.2">
      <c r="B50" s="46">
        <v>12</v>
      </c>
      <c r="C50" s="10" t="e">
        <f>MOD(ROUNDDOWN(印刷基礎データ!H16/100,0),10)&amp;""</f>
        <v>#VALUE!</v>
      </c>
      <c r="D50" s="11" t="e">
        <f>MOD(ROUNDDOWN(印刷基礎データ!H16/10,0),10)&amp;""</f>
        <v>#VALUE!</v>
      </c>
      <c r="E50" s="12" t="e">
        <f>MOD(印刷基礎データ!H16,10)&amp;""</f>
        <v>#VALUE!</v>
      </c>
      <c r="F50" s="214" t="str">
        <f>印刷基礎データ!G16</f>
        <v/>
      </c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64">
        <f>印刷基礎データ!I16</f>
        <v>15</v>
      </c>
      <c r="S50" s="64"/>
      <c r="T50" s="12"/>
      <c r="U50" s="13"/>
      <c r="V50" s="13"/>
      <c r="W50" s="13"/>
      <c r="X50" s="214"/>
      <c r="Y50" s="236"/>
      <c r="Z50" s="45"/>
      <c r="AA50" s="43"/>
      <c r="AB50" s="203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5"/>
    </row>
    <row r="51" spans="2:48" ht="16.5" customHeight="1" thickBot="1" x14ac:dyDescent="0.25">
      <c r="B51" s="46">
        <v>13</v>
      </c>
      <c r="C51" s="10" t="e">
        <f>MOD(ROUNDDOWN(印刷基礎データ!H17/100,0),10)&amp;""</f>
        <v>#VALUE!</v>
      </c>
      <c r="D51" s="11" t="e">
        <f>MOD(ROUNDDOWN(印刷基礎データ!H17/10,0),10)&amp;""</f>
        <v>#VALUE!</v>
      </c>
      <c r="E51" s="12" t="e">
        <f>MOD(印刷基礎データ!H17,10)&amp;""</f>
        <v>#VALUE!</v>
      </c>
      <c r="F51" s="214" t="str">
        <f>印刷基礎データ!G17</f>
        <v/>
      </c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64">
        <f>印刷基礎データ!I17</f>
        <v>16</v>
      </c>
      <c r="S51" s="64"/>
      <c r="T51" s="12"/>
      <c r="U51" s="13"/>
      <c r="V51" s="13"/>
      <c r="W51" s="13"/>
      <c r="X51" s="214"/>
      <c r="Y51" s="236"/>
      <c r="Z51" s="45"/>
      <c r="AA51" s="43"/>
      <c r="AB51" s="197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9"/>
    </row>
    <row r="52" spans="2:48" ht="16.5" customHeight="1" x14ac:dyDescent="0.2">
      <c r="B52" s="46">
        <v>14</v>
      </c>
      <c r="C52" s="10" t="e">
        <f>MOD(ROUNDDOWN(印刷基礎データ!H18/100,0),10)&amp;""</f>
        <v>#VALUE!</v>
      </c>
      <c r="D52" s="11" t="e">
        <f>MOD(ROUNDDOWN(印刷基礎データ!H18/10,0),10)&amp;""</f>
        <v>#VALUE!</v>
      </c>
      <c r="E52" s="12" t="e">
        <f>MOD(印刷基礎データ!H18,10)&amp;""</f>
        <v>#VALUE!</v>
      </c>
      <c r="F52" s="214" t="str">
        <f>印刷基礎データ!G18</f>
        <v/>
      </c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64">
        <f>印刷基礎データ!I18</f>
        <v>17</v>
      </c>
      <c r="S52" s="64"/>
      <c r="T52" s="12"/>
      <c r="U52" s="13"/>
      <c r="V52" s="13"/>
      <c r="W52" s="13"/>
      <c r="X52" s="214"/>
      <c r="Y52" s="236"/>
      <c r="Z52" s="45"/>
      <c r="AA52" s="57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5"/>
    </row>
    <row r="53" spans="2:48" ht="16.5" customHeight="1" thickBot="1" x14ac:dyDescent="0.25">
      <c r="B53" s="76">
        <v>15</v>
      </c>
      <c r="C53" s="32" t="e">
        <f>MOD(ROUNDDOWN(印刷基礎データ!H19/100,0),10)&amp;""</f>
        <v>#VALUE!</v>
      </c>
      <c r="D53" s="77" t="e">
        <f>MOD(ROUNDDOWN(印刷基礎データ!H19/10,0),10)&amp;""</f>
        <v>#VALUE!</v>
      </c>
      <c r="E53" s="34" t="e">
        <f>MOD(印刷基礎データ!H19,10)&amp;""</f>
        <v>#VALUE!</v>
      </c>
      <c r="F53" s="224" t="str">
        <f>印刷基礎データ!G19</f>
        <v/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65">
        <f>印刷基礎データ!I19</f>
        <v>18</v>
      </c>
      <c r="S53" s="65"/>
      <c r="T53" s="34"/>
      <c r="U53" s="71"/>
      <c r="V53" s="71"/>
      <c r="W53" s="71"/>
      <c r="X53" s="224"/>
      <c r="Y53" s="226"/>
      <c r="Z53" s="45"/>
      <c r="AA53" s="57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5"/>
    </row>
    <row r="54" spans="2:48" ht="16.5" customHeight="1" x14ac:dyDescent="0.2">
      <c r="B54" s="230" t="s">
        <v>35</v>
      </c>
      <c r="C54" s="231"/>
      <c r="D54" s="231"/>
      <c r="E54" s="231"/>
      <c r="F54" s="231"/>
      <c r="G54" s="231"/>
      <c r="H54" s="232"/>
      <c r="I54" s="78" t="e">
        <f>MOD(ROUNDDOWN(印刷基礎データ!H23/100,0),10)&amp;""</f>
        <v>#VALUE!</v>
      </c>
      <c r="J54" s="68" t="e">
        <f>MOD(ROUNDDOWN(印刷基礎データ!H23/10,0),10)&amp;""</f>
        <v>#VALUE!</v>
      </c>
      <c r="K54" s="69" t="e">
        <f>MOD(印刷基礎データ!H23,10)&amp;""</f>
        <v>#VALUE!</v>
      </c>
      <c r="L54" s="227" t="str">
        <f>印刷基礎データ!G23</f>
        <v/>
      </c>
      <c r="M54" s="192"/>
      <c r="N54" s="192"/>
      <c r="O54" s="192"/>
      <c r="P54" s="192"/>
      <c r="Q54" s="192"/>
      <c r="R54" s="192"/>
      <c r="S54" s="192"/>
      <c r="T54" s="192"/>
      <c r="U54" s="192"/>
      <c r="V54" s="82"/>
      <c r="W54" s="70"/>
      <c r="X54" s="227"/>
      <c r="Y54" s="228"/>
      <c r="Z54" s="45"/>
      <c r="AA54" s="57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5"/>
    </row>
    <row r="55" spans="2:48" ht="16.5" customHeight="1" thickBot="1" x14ac:dyDescent="0.25">
      <c r="B55" s="233" t="s">
        <v>36</v>
      </c>
      <c r="C55" s="234"/>
      <c r="D55" s="234"/>
      <c r="E55" s="234"/>
      <c r="F55" s="234"/>
      <c r="G55" s="234"/>
      <c r="H55" s="235"/>
      <c r="I55" s="79" t="e">
        <f>MOD(ROUNDDOWN(印刷基礎データ!H24/100,0),10)&amp;""</f>
        <v>#VALUE!</v>
      </c>
      <c r="J55" s="80" t="e">
        <f>MOD(ROUNDDOWN(印刷基礎データ!H24/10,0),10)&amp;""</f>
        <v>#VALUE!</v>
      </c>
      <c r="K55" s="81" t="e">
        <f>MOD(印刷基礎データ!H24,10)&amp;""</f>
        <v>#VALUE!</v>
      </c>
      <c r="L55" s="224" t="str">
        <f>印刷基礎データ!G24</f>
        <v/>
      </c>
      <c r="M55" s="225"/>
      <c r="N55" s="225"/>
      <c r="O55" s="225"/>
      <c r="P55" s="225"/>
      <c r="Q55" s="225"/>
      <c r="R55" s="225"/>
      <c r="S55" s="225"/>
      <c r="T55" s="225"/>
      <c r="U55" s="225"/>
      <c r="V55" s="83"/>
      <c r="W55" s="71"/>
      <c r="X55" s="224"/>
      <c r="Y55" s="226"/>
      <c r="Z55" s="45"/>
      <c r="AA55" s="57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5"/>
    </row>
    <row r="56" spans="2:48" ht="3" customHeight="1" x14ac:dyDescent="0.2">
      <c r="B56" s="72"/>
      <c r="C56" s="73"/>
      <c r="D56" s="73"/>
      <c r="E56" s="73"/>
      <c r="F56" s="73"/>
      <c r="G56" s="73"/>
      <c r="H56" s="73"/>
      <c r="I56" s="35"/>
      <c r="J56" s="35"/>
      <c r="K56" s="35"/>
      <c r="L56" s="35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37"/>
      <c r="X56" s="37"/>
      <c r="Y56" s="74"/>
      <c r="Z56" s="45"/>
      <c r="AA56" s="57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5"/>
    </row>
    <row r="57" spans="2:48" ht="16.5" customHeight="1" x14ac:dyDescent="0.2">
      <c r="B57" s="244" t="s">
        <v>37</v>
      </c>
      <c r="C57" s="212"/>
      <c r="D57" s="212"/>
      <c r="E57" s="212"/>
      <c r="F57" s="212"/>
      <c r="G57" s="212"/>
      <c r="H57" s="212"/>
      <c r="I57" s="212"/>
      <c r="J57" s="212"/>
      <c r="K57" s="212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3"/>
      <c r="Z57" s="44"/>
      <c r="AA57" s="57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5"/>
    </row>
    <row r="58" spans="2:48" ht="16.5" customHeight="1" x14ac:dyDescent="0.2">
      <c r="B58" s="244" t="s">
        <v>38</v>
      </c>
      <c r="C58" s="212"/>
      <c r="D58" s="212"/>
      <c r="E58" s="212"/>
      <c r="F58" s="212"/>
      <c r="G58" s="212"/>
      <c r="H58" s="212"/>
      <c r="I58" s="212"/>
      <c r="J58" s="212"/>
      <c r="K58" s="212"/>
      <c r="L58" s="15"/>
      <c r="M58" s="15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43"/>
      <c r="Z58" s="44"/>
      <c r="AA58" s="57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</row>
    <row r="59" spans="2:48" ht="16.5" customHeight="1" x14ac:dyDescent="0.2">
      <c r="B59" s="244" t="s">
        <v>39</v>
      </c>
      <c r="C59" s="212"/>
      <c r="D59" s="212"/>
      <c r="E59" s="212"/>
      <c r="F59" s="212"/>
      <c r="G59" s="212"/>
      <c r="H59" s="212"/>
      <c r="I59" s="212"/>
      <c r="J59" s="212"/>
      <c r="K59" s="212"/>
      <c r="L59" s="15"/>
      <c r="M59" s="15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43"/>
      <c r="Z59" s="44"/>
      <c r="AA59" s="57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</row>
    <row r="60" spans="2:48" ht="16.5" customHeight="1" x14ac:dyDescent="0.2">
      <c r="B60" s="244" t="s">
        <v>40</v>
      </c>
      <c r="C60" s="212"/>
      <c r="D60" s="212"/>
      <c r="E60" s="212"/>
      <c r="F60" s="212"/>
      <c r="G60" s="212"/>
      <c r="H60" s="212"/>
      <c r="I60" s="212"/>
      <c r="J60" s="212"/>
      <c r="K60" s="212"/>
      <c r="L60" s="15"/>
      <c r="M60" s="15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57"/>
      <c r="Z60" s="45"/>
      <c r="AA60" s="57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5"/>
    </row>
    <row r="61" spans="2:48" ht="4.5" customHeight="1" thickBot="1" x14ac:dyDescent="0.25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8"/>
      <c r="Z61" s="45"/>
      <c r="AA61" s="57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5"/>
    </row>
    <row r="62" spans="2:48" ht="4.5" customHeight="1" x14ac:dyDescent="0.2">
      <c r="B62" s="4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Z62" s="45"/>
      <c r="AA62" s="57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5"/>
    </row>
    <row r="63" spans="2:48" ht="20.25" customHeight="1" x14ac:dyDescent="0.2">
      <c r="B63" s="245" t="s">
        <v>41</v>
      </c>
      <c r="C63" s="246"/>
      <c r="D63" s="246"/>
      <c r="E63" s="246"/>
      <c r="F63" s="246"/>
      <c r="G63" s="24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45"/>
      <c r="AA63" s="57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5"/>
    </row>
    <row r="64" spans="2:48" ht="20.25" customHeight="1" x14ac:dyDescent="0.2">
      <c r="B64" s="247" t="s">
        <v>42</v>
      </c>
      <c r="C64" s="248"/>
      <c r="D64" s="248"/>
      <c r="E64" s="248"/>
      <c r="F64" s="248"/>
      <c r="G64" s="248"/>
      <c r="H64" s="16"/>
      <c r="I64" s="16"/>
      <c r="J64" s="16"/>
      <c r="K64" s="16"/>
      <c r="L64" s="16"/>
      <c r="M64" s="16"/>
      <c r="N64" s="16"/>
      <c r="O64" s="243" t="s">
        <v>43</v>
      </c>
      <c r="P64" s="243"/>
      <c r="Q64" s="243"/>
      <c r="R64" s="243"/>
      <c r="S64" s="30"/>
      <c r="T64" s="30"/>
      <c r="U64" s="30"/>
      <c r="V64" s="30"/>
      <c r="W64" s="30"/>
      <c r="X64" s="30"/>
      <c r="Z64" s="45"/>
      <c r="AA64" s="57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5"/>
    </row>
    <row r="65" spans="2:48" ht="3.75" customHeight="1" x14ac:dyDescent="0.2">
      <c r="B65" s="4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0"/>
      <c r="Z65" s="45"/>
      <c r="AA65" s="57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5"/>
    </row>
    <row r="66" spans="2:48" ht="19" customHeight="1" thickBot="1" x14ac:dyDescent="0.25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3"/>
      <c r="Z66" s="50"/>
      <c r="AA66" s="5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9"/>
    </row>
    <row r="71" spans="2:48" ht="4.5" customHeight="1" x14ac:dyDescent="0.2"/>
    <row r="73" spans="2:48" ht="4.5" customHeight="1" x14ac:dyDescent="0.2"/>
    <row r="75" spans="2:48" ht="4.5" customHeight="1" x14ac:dyDescent="0.2"/>
  </sheetData>
  <mergeCells count="120">
    <mergeCell ref="G9:X9"/>
    <mergeCell ref="F52:Q52"/>
    <mergeCell ref="X52:Y52"/>
    <mergeCell ref="AB52:AV66"/>
    <mergeCell ref="F53:Q53"/>
    <mergeCell ref="X53:Y53"/>
    <mergeCell ref="O64:R64"/>
    <mergeCell ref="B57:K57"/>
    <mergeCell ref="B58:K58"/>
    <mergeCell ref="B59:K59"/>
    <mergeCell ref="B60:K60"/>
    <mergeCell ref="B63:G63"/>
    <mergeCell ref="B64:G64"/>
    <mergeCell ref="B54:H54"/>
    <mergeCell ref="L54:U54"/>
    <mergeCell ref="X54:Y54"/>
    <mergeCell ref="B55:H55"/>
    <mergeCell ref="L55:U55"/>
    <mergeCell ref="X55:Y55"/>
    <mergeCell ref="F49:Q49"/>
    <mergeCell ref="X49:Y49"/>
    <mergeCell ref="F50:Q50"/>
    <mergeCell ref="X50:Y50"/>
    <mergeCell ref="F51:Q51"/>
    <mergeCell ref="X51:Y51"/>
    <mergeCell ref="F46:Q46"/>
    <mergeCell ref="X46:Y46"/>
    <mergeCell ref="F47:Q47"/>
    <mergeCell ref="X47:Y47"/>
    <mergeCell ref="F48:Q48"/>
    <mergeCell ref="X48:Y48"/>
    <mergeCell ref="F43:Q43"/>
    <mergeCell ref="X43:Y43"/>
    <mergeCell ref="F44:Q44"/>
    <mergeCell ref="X44:Y44"/>
    <mergeCell ref="F45:Q45"/>
    <mergeCell ref="X45:Y45"/>
    <mergeCell ref="F40:Q40"/>
    <mergeCell ref="X40:Y40"/>
    <mergeCell ref="F41:Q41"/>
    <mergeCell ref="X41:Y41"/>
    <mergeCell ref="F42:Q42"/>
    <mergeCell ref="X42:Y42"/>
    <mergeCell ref="H37:R37"/>
    <mergeCell ref="C38:E38"/>
    <mergeCell ref="F38:Q38"/>
    <mergeCell ref="T38:Y38"/>
    <mergeCell ref="F39:Q39"/>
    <mergeCell ref="X39:Y39"/>
    <mergeCell ref="B33:F33"/>
    <mergeCell ref="G33:X33"/>
    <mergeCell ref="B34:G34"/>
    <mergeCell ref="R34:W34"/>
    <mergeCell ref="H35:Q35"/>
    <mergeCell ref="H36:Q36"/>
    <mergeCell ref="B30:H30"/>
    <mergeCell ref="X30:Y30"/>
    <mergeCell ref="B31:H31"/>
    <mergeCell ref="X31:Y31"/>
    <mergeCell ref="F25:Q25"/>
    <mergeCell ref="X25:Y25"/>
    <mergeCell ref="F21:Q21"/>
    <mergeCell ref="X21:Y21"/>
    <mergeCell ref="F22:Q22"/>
    <mergeCell ref="X22:Y22"/>
    <mergeCell ref="F29:Q29"/>
    <mergeCell ref="X29:Y29"/>
    <mergeCell ref="L31:U31"/>
    <mergeCell ref="L30:U30"/>
    <mergeCell ref="F26:Q26"/>
    <mergeCell ref="X26:Y26"/>
    <mergeCell ref="F27:Q27"/>
    <mergeCell ref="X27:Y27"/>
    <mergeCell ref="F28:Q28"/>
    <mergeCell ref="X28:Y28"/>
    <mergeCell ref="F14:Q14"/>
    <mergeCell ref="T14:Y14"/>
    <mergeCell ref="F15:Q15"/>
    <mergeCell ref="X15:Y15"/>
    <mergeCell ref="F16:Q16"/>
    <mergeCell ref="X16:Y16"/>
    <mergeCell ref="F23:Q23"/>
    <mergeCell ref="X23:Y23"/>
    <mergeCell ref="F24:Q24"/>
    <mergeCell ref="X24:Y24"/>
    <mergeCell ref="AN6:AQ6"/>
    <mergeCell ref="B9:F9"/>
    <mergeCell ref="AB9:AV9"/>
    <mergeCell ref="B10:H10"/>
    <mergeCell ref="R10:W10"/>
    <mergeCell ref="AB10:AV51"/>
    <mergeCell ref="H11:Q11"/>
    <mergeCell ref="H12:Q12"/>
    <mergeCell ref="H13:R13"/>
    <mergeCell ref="B6:F6"/>
    <mergeCell ref="G6:N6"/>
    <mergeCell ref="P6:Q6"/>
    <mergeCell ref="R6:AB6"/>
    <mergeCell ref="AE6:AH6"/>
    <mergeCell ref="AI6:AM6"/>
    <mergeCell ref="F20:Q20"/>
    <mergeCell ref="X20:Y20"/>
    <mergeCell ref="F17:Q17"/>
    <mergeCell ref="X17:Y17"/>
    <mergeCell ref="F18:Q18"/>
    <mergeCell ref="X18:Y18"/>
    <mergeCell ref="F19:Q19"/>
    <mergeCell ref="X19:Y19"/>
    <mergeCell ref="C14:E14"/>
    <mergeCell ref="B2:E3"/>
    <mergeCell ref="AA2:AD3"/>
    <mergeCell ref="AE2:AV3"/>
    <mergeCell ref="B5:F5"/>
    <mergeCell ref="G5:N5"/>
    <mergeCell ref="P5:Q5"/>
    <mergeCell ref="R5:T5"/>
    <mergeCell ref="W5:AB5"/>
    <mergeCell ref="AE5:AH5"/>
    <mergeCell ref="AI5:AT5"/>
    <mergeCell ref="F2:X3"/>
  </mergeCells>
  <phoneticPr fontId="3"/>
  <printOptions horizontalCentered="1" verticalCentered="1"/>
  <pageMargins left="0.23622047244094491" right="0.19685039370078741" top="0.43307086614173229" bottom="0.31496062992125984" header="0.19685039370078741" footer="0"/>
  <pageSetup paperSize="9" scale="82" orientation="portrait" r:id="rId1"/>
  <headerFooter scaleWithDoc="0">
    <oddHeader>&amp;C&amp;"HGP創英ﾌﾟﾚｾﾞﾝｽEB,ｴｸｽﾄﾗﾎﾞｰﾙﾄﾞ"&amp;16OFFICIAL SCORESHEET</oddHeader>
    <oddFooter>&amp;R丹有地区ﾊﾞｽｹｯﾄﾎﾞｰﾙ競技</oddFooter>
  </headerFooter>
  <ignoredErrors>
    <ignoredError sqref="C18:C29 D18:E29 C45:E53 C15:E17 I30:K31 C39:E44 I54:K5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49BC8-4B84-48CC-B5F2-3852C549378B}">
  <dimension ref="B1:AV81"/>
  <sheetViews>
    <sheetView showGridLines="0" view="pageBreakPreview" topLeftCell="A4" zoomScaleNormal="100" zoomScaleSheetLayoutView="100" workbookViewId="0">
      <selection activeCell="B10" sqref="B10:H10"/>
    </sheetView>
  </sheetViews>
  <sheetFormatPr defaultColWidth="9" defaultRowHeight="19" customHeight="1" x14ac:dyDescent="0.2"/>
  <cols>
    <col min="1" max="1" width="9" style="1"/>
    <col min="2" max="2" width="3.6328125" style="1" customWidth="1"/>
    <col min="3" max="5" width="2" style="1" customWidth="1"/>
    <col min="6" max="7" width="1" style="1" customWidth="1"/>
    <col min="8" max="8" width="3.6328125" style="1" customWidth="1"/>
    <col min="9" max="11" width="1.90625" style="1" customWidth="1"/>
    <col min="12" max="12" width="2.453125" style="1" customWidth="1"/>
    <col min="13" max="16" width="1.90625" style="1" customWidth="1"/>
    <col min="17" max="17" width="2.7265625" style="1" customWidth="1"/>
    <col min="18" max="23" width="3.6328125" style="1" customWidth="1"/>
    <col min="24" max="24" width="2.90625" style="1" customWidth="1"/>
    <col min="25" max="25" width="0.7265625" style="1" customWidth="1"/>
    <col min="26" max="26" width="2.08984375" style="1" customWidth="1"/>
    <col min="27" max="27" width="1.90625" style="1" customWidth="1"/>
    <col min="28" max="28" width="3.6328125" style="1" customWidth="1"/>
    <col min="29" max="29" width="1.36328125" style="1" customWidth="1"/>
    <col min="30" max="30" width="2.08984375" style="1" customWidth="1"/>
    <col min="31" max="31" width="3.6328125" style="1" customWidth="1"/>
    <col min="32" max="32" width="1.7265625" style="1" customWidth="1"/>
    <col min="33" max="33" width="0.90625" style="1" customWidth="1"/>
    <col min="34" max="34" width="5.453125" style="1" customWidth="1"/>
    <col min="35" max="37" width="3.36328125" style="1" customWidth="1"/>
    <col min="38" max="38" width="0.90625" style="1" customWidth="1"/>
    <col min="39" max="39" width="3.36328125" style="1" customWidth="1"/>
    <col min="40" max="41" width="3.6328125" style="1" customWidth="1"/>
    <col min="42" max="42" width="3.26953125" style="1" customWidth="1"/>
    <col min="43" max="43" width="0.90625" style="1" customWidth="1"/>
    <col min="44" max="46" width="3.26953125" style="1" customWidth="1"/>
    <col min="47" max="47" width="2.90625" style="1" customWidth="1"/>
    <col min="48" max="48" width="0.7265625" style="1" customWidth="1"/>
    <col min="49" max="16384" width="9" style="1"/>
  </cols>
  <sheetData>
    <row r="1" spans="2:48" ht="6" customHeight="1" x14ac:dyDescent="0.2"/>
    <row r="2" spans="2:48" ht="13.5" customHeight="1" x14ac:dyDescent="0.2">
      <c r="B2" s="180" t="s">
        <v>0</v>
      </c>
      <c r="C2" s="180"/>
      <c r="D2" s="180"/>
      <c r="E2" s="180"/>
      <c r="F2" s="204" t="str">
        <f>印刷基礎データ!B4</f>
        <v/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"/>
      <c r="Z2" s="2"/>
      <c r="AA2" s="180" t="s">
        <v>1</v>
      </c>
      <c r="AB2" s="180"/>
      <c r="AC2" s="180"/>
      <c r="AD2" s="180"/>
      <c r="AE2" s="204" t="str">
        <f>印刷基礎データ!G4</f>
        <v/>
      </c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</row>
    <row r="3" spans="2:48" ht="13.5" customHeight="1" x14ac:dyDescent="0.2">
      <c r="B3" s="180"/>
      <c r="C3" s="180"/>
      <c r="D3" s="180"/>
      <c r="E3" s="18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"/>
      <c r="Z3" s="2"/>
      <c r="AA3" s="180"/>
      <c r="AB3" s="180"/>
      <c r="AC3" s="180"/>
      <c r="AD3" s="18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</row>
    <row r="4" spans="2:48" ht="5.25" customHeight="1" thickBot="1" x14ac:dyDescent="0.25"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  <c r="AF4" s="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48" ht="26.25" customHeight="1" x14ac:dyDescent="0.2">
      <c r="B5" s="183" t="s">
        <v>2</v>
      </c>
      <c r="C5" s="184"/>
      <c r="D5" s="184"/>
      <c r="E5" s="184"/>
      <c r="F5" s="185"/>
      <c r="G5" s="249" t="str">
        <f>(印刷基礎データ!L6)&amp;""</f>
        <v/>
      </c>
      <c r="H5" s="249"/>
      <c r="I5" s="249"/>
      <c r="J5" s="249"/>
      <c r="K5" s="249"/>
      <c r="L5" s="249"/>
      <c r="M5" s="249"/>
      <c r="N5" s="249"/>
      <c r="O5" s="38"/>
      <c r="P5" s="187" t="s">
        <v>3</v>
      </c>
      <c r="Q5" s="187"/>
      <c r="R5" s="250">
        <f>印刷基礎データ!L7</f>
        <v>0</v>
      </c>
      <c r="S5" s="251"/>
      <c r="T5" s="251"/>
      <c r="U5" s="39"/>
      <c r="V5" s="40" t="s">
        <v>4</v>
      </c>
      <c r="W5" s="252">
        <f>印刷基礎データ!L8</f>
        <v>0</v>
      </c>
      <c r="X5" s="253"/>
      <c r="Y5" s="253"/>
      <c r="Z5" s="253"/>
      <c r="AA5" s="253"/>
      <c r="AB5" s="253"/>
      <c r="AC5" s="38"/>
      <c r="AD5" s="39"/>
      <c r="AE5" s="190" t="s">
        <v>5</v>
      </c>
      <c r="AF5" s="191"/>
      <c r="AG5" s="191"/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41"/>
      <c r="AV5" s="42"/>
    </row>
    <row r="6" spans="2:48" ht="24" customHeight="1" x14ac:dyDescent="0.2">
      <c r="B6" s="203" t="s">
        <v>6</v>
      </c>
      <c r="C6" s="204"/>
      <c r="D6" s="204"/>
      <c r="E6" s="204"/>
      <c r="F6" s="204"/>
      <c r="G6" s="213" t="str">
        <f>(印刷基礎データ!L9)&amp;""</f>
        <v/>
      </c>
      <c r="H6" s="213"/>
      <c r="I6" s="213"/>
      <c r="J6" s="213"/>
      <c r="K6" s="213"/>
      <c r="L6" s="213"/>
      <c r="M6" s="213"/>
      <c r="N6" s="213"/>
      <c r="O6" s="6"/>
      <c r="P6" s="208" t="s">
        <v>7</v>
      </c>
      <c r="Q6" s="209"/>
      <c r="R6" s="254" t="str">
        <f>(印刷基礎データ!L10)&amp;""</f>
        <v/>
      </c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6"/>
      <c r="AD6" s="7"/>
      <c r="AE6" s="211" t="s">
        <v>8</v>
      </c>
      <c r="AF6" s="212"/>
      <c r="AG6" s="212"/>
      <c r="AH6" s="212"/>
      <c r="AI6" s="213"/>
      <c r="AJ6" s="213"/>
      <c r="AK6" s="213"/>
      <c r="AL6" s="213"/>
      <c r="AM6" s="213"/>
      <c r="AN6" s="193" t="s">
        <v>9</v>
      </c>
      <c r="AO6" s="194"/>
      <c r="AP6" s="194"/>
      <c r="AQ6" s="194"/>
      <c r="AR6" s="215"/>
      <c r="AS6" s="215"/>
      <c r="AT6" s="215"/>
      <c r="AU6" s="215"/>
      <c r="AV6" s="43"/>
    </row>
    <row r="7" spans="2:48" ht="6" customHeight="1" thickBot="1" x14ac:dyDescent="0.25">
      <c r="B7" s="50"/>
      <c r="C7" s="49"/>
      <c r="D7" s="49"/>
      <c r="E7" s="49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1"/>
      <c r="AE7" s="49"/>
      <c r="AF7" s="49"/>
      <c r="AG7" s="49"/>
      <c r="AH7" s="49"/>
      <c r="AI7" s="49"/>
      <c r="AJ7" s="49"/>
      <c r="AK7" s="49"/>
      <c r="AL7" s="49"/>
      <c r="AM7" s="49"/>
      <c r="AN7" s="51"/>
      <c r="AO7" s="51"/>
      <c r="AP7" s="51"/>
      <c r="AQ7" s="51"/>
      <c r="AR7" s="51"/>
      <c r="AS7" s="51"/>
      <c r="AT7" s="51"/>
      <c r="AU7" s="51"/>
      <c r="AV7" s="52"/>
    </row>
    <row r="8" spans="2:48" ht="4.5" customHeight="1" x14ac:dyDescent="0.2">
      <c r="B8" s="4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Y8" s="158"/>
      <c r="Z8" s="54"/>
      <c r="AA8" s="2"/>
      <c r="AB8" s="59"/>
      <c r="AC8" s="37"/>
      <c r="AD8" s="35"/>
      <c r="AE8" s="37"/>
      <c r="AF8" s="37"/>
      <c r="AG8" s="37"/>
      <c r="AH8" s="37"/>
      <c r="AI8" s="37"/>
      <c r="AJ8" s="37"/>
      <c r="AK8" s="37"/>
      <c r="AL8" s="37"/>
      <c r="AM8" s="37"/>
      <c r="AN8" s="35"/>
      <c r="AO8" s="35"/>
      <c r="AP8" s="35"/>
      <c r="AQ8" s="35"/>
      <c r="AR8" s="35"/>
      <c r="AS8" s="35"/>
      <c r="AT8" s="35"/>
      <c r="AU8" s="35"/>
      <c r="AV8" s="42"/>
    </row>
    <row r="9" spans="2:48" ht="22.5" customHeight="1" thickBot="1" x14ac:dyDescent="0.25">
      <c r="B9" s="195" t="s">
        <v>10</v>
      </c>
      <c r="C9" s="180"/>
      <c r="D9" s="180"/>
      <c r="E9" s="180"/>
      <c r="F9" s="196"/>
      <c r="G9" s="220" t="str">
        <f>印刷基礎データ!B4</f>
        <v/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9"/>
      <c r="Z9" s="55"/>
      <c r="AA9" s="43"/>
      <c r="AB9" s="198" t="s">
        <v>11</v>
      </c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9"/>
    </row>
    <row r="10" spans="2:48" ht="21" customHeight="1" x14ac:dyDescent="0.2">
      <c r="B10" s="195" t="s">
        <v>25</v>
      </c>
      <c r="C10" s="180"/>
      <c r="D10" s="180"/>
      <c r="E10" s="180"/>
      <c r="F10" s="180"/>
      <c r="G10" s="180"/>
      <c r="H10" s="180"/>
      <c r="I10" s="9"/>
      <c r="J10" s="9"/>
      <c r="K10" s="9"/>
      <c r="L10" s="9"/>
      <c r="M10" s="9"/>
      <c r="N10" s="9"/>
      <c r="O10" s="9"/>
      <c r="P10" s="9"/>
      <c r="Q10" s="9"/>
      <c r="R10" s="200" t="s">
        <v>12</v>
      </c>
      <c r="S10" s="200"/>
      <c r="T10" s="200"/>
      <c r="U10" s="200"/>
      <c r="V10" s="200"/>
      <c r="W10" s="200"/>
      <c r="Z10" s="45"/>
      <c r="AA10" s="43"/>
      <c r="AB10" s="201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202"/>
    </row>
    <row r="11" spans="2:48" ht="20.25" customHeight="1" x14ac:dyDescent="0.2">
      <c r="B11" s="44"/>
      <c r="C11" s="2"/>
      <c r="D11" s="2"/>
      <c r="E11" s="2"/>
      <c r="F11" s="2"/>
      <c r="G11" s="2"/>
      <c r="H11" s="196" t="s">
        <v>13</v>
      </c>
      <c r="I11" s="196"/>
      <c r="J11" s="196"/>
      <c r="K11" s="196"/>
      <c r="L11" s="196"/>
      <c r="M11" s="196"/>
      <c r="N11" s="196"/>
      <c r="O11" s="196"/>
      <c r="P11" s="196"/>
      <c r="Q11" s="196"/>
      <c r="R11" s="31"/>
      <c r="S11" s="2"/>
      <c r="T11" s="2"/>
      <c r="U11" s="2"/>
      <c r="V11" s="2"/>
      <c r="W11" s="2"/>
      <c r="X11" s="2"/>
      <c r="Y11" s="2"/>
      <c r="Z11" s="44"/>
      <c r="AA11" s="43"/>
      <c r="AB11" s="203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5"/>
    </row>
    <row r="12" spans="2:48" ht="20.25" customHeight="1" x14ac:dyDescent="0.2">
      <c r="B12" s="45"/>
      <c r="F12" s="2"/>
      <c r="G12" s="2"/>
      <c r="H12" s="196" t="s">
        <v>13</v>
      </c>
      <c r="I12" s="196"/>
      <c r="J12" s="196"/>
      <c r="K12" s="196"/>
      <c r="L12" s="196"/>
      <c r="M12" s="196"/>
      <c r="N12" s="196"/>
      <c r="O12" s="196"/>
      <c r="P12" s="196"/>
      <c r="Q12" s="196"/>
      <c r="R12" s="31"/>
      <c r="Z12" s="45"/>
      <c r="AA12" s="43"/>
      <c r="AB12" s="203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5"/>
    </row>
    <row r="13" spans="2:48" ht="20.25" customHeight="1" thickBot="1" x14ac:dyDescent="0.25">
      <c r="B13" s="50"/>
      <c r="C13" s="49"/>
      <c r="D13" s="49"/>
      <c r="E13" s="49"/>
      <c r="F13" s="51"/>
      <c r="G13" s="51"/>
      <c r="H13" s="206" t="s">
        <v>15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49"/>
      <c r="Z13" s="45"/>
      <c r="AA13" s="43"/>
      <c r="AB13" s="203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5"/>
    </row>
    <row r="14" spans="2:48" ht="18.75" customHeight="1" x14ac:dyDescent="0.2">
      <c r="B14" s="60" t="s">
        <v>16</v>
      </c>
      <c r="C14" s="216" t="s">
        <v>17</v>
      </c>
      <c r="D14" s="217"/>
      <c r="E14" s="218"/>
      <c r="F14" s="227" t="s">
        <v>18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228"/>
      <c r="R14" s="4" t="s">
        <v>19</v>
      </c>
      <c r="S14" s="66" t="s">
        <v>20</v>
      </c>
      <c r="T14" s="240" t="s">
        <v>21</v>
      </c>
      <c r="U14" s="241"/>
      <c r="V14" s="241"/>
      <c r="W14" s="241"/>
      <c r="X14" s="241"/>
      <c r="Y14" s="242"/>
      <c r="Z14" s="56"/>
      <c r="AA14" s="43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5"/>
    </row>
    <row r="15" spans="2:48" ht="14.25" customHeight="1" x14ac:dyDescent="0.2">
      <c r="B15" s="46">
        <v>1</v>
      </c>
      <c r="C15" s="10" t="e">
        <f>MOD(ROUNDDOWN(印刷基礎データ!C5/100,0),10)&amp;""</f>
        <v>#VALUE!</v>
      </c>
      <c r="D15" s="11" t="e">
        <f>MOD(ROUNDDOWN(印刷基礎データ!C5/10,0),10)&amp;""</f>
        <v>#VALUE!</v>
      </c>
      <c r="E15" s="12" t="e">
        <f>MOD(印刷基礎データ!C5,10)&amp;""</f>
        <v>#VALUE!</v>
      </c>
      <c r="F15" s="214" t="str">
        <f>印刷基礎データ!B5</f>
        <v/>
      </c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36"/>
      <c r="R15" s="30">
        <v>4</v>
      </c>
      <c r="S15" s="64"/>
      <c r="T15" s="12"/>
      <c r="U15" s="13"/>
      <c r="V15" s="13"/>
      <c r="W15" s="13"/>
      <c r="X15" s="214"/>
      <c r="Y15" s="215"/>
      <c r="Z15" s="45"/>
      <c r="AA15" s="43"/>
      <c r="AB15" s="203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5"/>
    </row>
    <row r="16" spans="2:48" ht="14.25" customHeight="1" x14ac:dyDescent="0.2">
      <c r="B16" s="46">
        <v>2</v>
      </c>
      <c r="C16" s="10" t="e">
        <f>MOD(ROUNDDOWN(印刷基礎データ!C6/100,0),10)&amp;""</f>
        <v>#VALUE!</v>
      </c>
      <c r="D16" s="11" t="e">
        <f>MOD(ROUNDDOWN(印刷基礎データ!C6/10,0),10)&amp;""</f>
        <v>#VALUE!</v>
      </c>
      <c r="E16" s="12" t="e">
        <f>MOD(印刷基礎データ!C6,10)&amp;""</f>
        <v>#VALUE!</v>
      </c>
      <c r="F16" s="214" t="str">
        <f>印刷基礎データ!B6</f>
        <v/>
      </c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36"/>
      <c r="R16" s="30">
        <v>5</v>
      </c>
      <c r="S16" s="64"/>
      <c r="T16" s="12"/>
      <c r="U16" s="13"/>
      <c r="V16" s="13"/>
      <c r="W16" s="13"/>
      <c r="X16" s="214"/>
      <c r="Y16" s="215"/>
      <c r="Z16" s="45"/>
      <c r="AA16" s="43"/>
      <c r="AB16" s="203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5"/>
    </row>
    <row r="17" spans="2:48" ht="14.25" customHeight="1" x14ac:dyDescent="0.2">
      <c r="B17" s="46">
        <v>3</v>
      </c>
      <c r="C17" s="10" t="e">
        <f>MOD(ROUNDDOWN(印刷基礎データ!C7/100,0),10)&amp;""</f>
        <v>#VALUE!</v>
      </c>
      <c r="D17" s="11" t="e">
        <f>MOD(ROUNDDOWN(印刷基礎データ!C7/10,0),10)&amp;""</f>
        <v>#VALUE!</v>
      </c>
      <c r="E17" s="12" t="e">
        <f>MOD(印刷基礎データ!C7,10)&amp;""</f>
        <v>#VALUE!</v>
      </c>
      <c r="F17" s="214" t="str">
        <f>印刷基礎データ!B7</f>
        <v/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36"/>
      <c r="R17" s="30">
        <v>6</v>
      </c>
      <c r="S17" s="64"/>
      <c r="T17" s="12"/>
      <c r="U17" s="13"/>
      <c r="V17" s="13"/>
      <c r="W17" s="13"/>
      <c r="X17" s="214"/>
      <c r="Y17" s="215"/>
      <c r="Z17" s="45"/>
      <c r="AA17" s="43"/>
      <c r="AB17" s="203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5"/>
    </row>
    <row r="18" spans="2:48" ht="14.25" customHeight="1" x14ac:dyDescent="0.2">
      <c r="B18" s="46">
        <v>4</v>
      </c>
      <c r="C18" s="10" t="e">
        <f>MOD(ROUNDDOWN(印刷基礎データ!C8/100,0),10)&amp;""</f>
        <v>#VALUE!</v>
      </c>
      <c r="D18" s="11" t="e">
        <f>MOD(ROUNDDOWN(印刷基礎データ!C8/10,0),10)&amp;""</f>
        <v>#VALUE!</v>
      </c>
      <c r="E18" s="12" t="e">
        <f>MOD(印刷基礎データ!C8,10)&amp;""</f>
        <v>#VALUE!</v>
      </c>
      <c r="F18" s="214" t="str">
        <f>印刷基礎データ!B8</f>
        <v/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36"/>
      <c r="R18" s="30">
        <v>7</v>
      </c>
      <c r="S18" s="64"/>
      <c r="T18" s="12"/>
      <c r="U18" s="13"/>
      <c r="V18" s="13"/>
      <c r="W18" s="13"/>
      <c r="X18" s="214"/>
      <c r="Y18" s="215"/>
      <c r="Z18" s="45"/>
      <c r="AA18" s="43"/>
      <c r="AB18" s="203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/>
    </row>
    <row r="19" spans="2:48" ht="14.25" customHeight="1" x14ac:dyDescent="0.2">
      <c r="B19" s="46">
        <v>5</v>
      </c>
      <c r="C19" s="10" t="e">
        <f>MOD(ROUNDDOWN(印刷基礎データ!C9/100,0),10)&amp;""</f>
        <v>#VALUE!</v>
      </c>
      <c r="D19" s="11" t="e">
        <f>MOD(ROUNDDOWN(印刷基礎データ!C9/10,0),10)&amp;""</f>
        <v>#VALUE!</v>
      </c>
      <c r="E19" s="12" t="e">
        <f>MOD(印刷基礎データ!C9,10)&amp;""</f>
        <v>#VALUE!</v>
      </c>
      <c r="F19" s="214" t="str">
        <f>印刷基礎データ!B9</f>
        <v/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36"/>
      <c r="R19" s="30">
        <v>8</v>
      </c>
      <c r="S19" s="64"/>
      <c r="T19" s="12"/>
      <c r="U19" s="13"/>
      <c r="V19" s="13"/>
      <c r="W19" s="13"/>
      <c r="X19" s="214"/>
      <c r="Y19" s="215"/>
      <c r="Z19" s="45"/>
      <c r="AA19" s="43"/>
      <c r="AB19" s="203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/>
    </row>
    <row r="20" spans="2:48" ht="14.25" customHeight="1" x14ac:dyDescent="0.2">
      <c r="B20" s="46">
        <v>6</v>
      </c>
      <c r="C20" s="10" t="e">
        <f>MOD(ROUNDDOWN(印刷基礎データ!C10/100,0),10)&amp;""</f>
        <v>#VALUE!</v>
      </c>
      <c r="D20" s="11" t="e">
        <f>MOD(ROUNDDOWN(印刷基礎データ!C10/10,0),10)&amp;""</f>
        <v>#VALUE!</v>
      </c>
      <c r="E20" s="12" t="e">
        <f>MOD(印刷基礎データ!C10,10)&amp;""</f>
        <v>#VALUE!</v>
      </c>
      <c r="F20" s="214" t="str">
        <f>印刷基礎データ!B10</f>
        <v/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36"/>
      <c r="R20" s="30">
        <v>9</v>
      </c>
      <c r="S20" s="64"/>
      <c r="T20" s="12"/>
      <c r="U20" s="13"/>
      <c r="V20" s="13"/>
      <c r="W20" s="13"/>
      <c r="X20" s="214"/>
      <c r="Y20" s="215"/>
      <c r="Z20" s="45"/>
      <c r="AA20" s="43"/>
      <c r="AB20" s="203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/>
    </row>
    <row r="21" spans="2:48" ht="14.25" customHeight="1" x14ac:dyDescent="0.2">
      <c r="B21" s="46">
        <v>7</v>
      </c>
      <c r="C21" s="10" t="e">
        <f>MOD(ROUNDDOWN(印刷基礎データ!C11/100,0),10)&amp;""</f>
        <v>#VALUE!</v>
      </c>
      <c r="D21" s="11" t="e">
        <f>MOD(ROUNDDOWN(印刷基礎データ!C11/10,0),10)&amp;""</f>
        <v>#VALUE!</v>
      </c>
      <c r="E21" s="12" t="e">
        <f>MOD(印刷基礎データ!C11,10)&amp;""</f>
        <v>#VALUE!</v>
      </c>
      <c r="F21" s="214" t="str">
        <f>印刷基礎データ!B11</f>
        <v/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36"/>
      <c r="R21" s="30">
        <v>10</v>
      </c>
      <c r="S21" s="64"/>
      <c r="T21" s="12"/>
      <c r="U21" s="13"/>
      <c r="V21" s="13"/>
      <c r="W21" s="13"/>
      <c r="X21" s="214"/>
      <c r="Y21" s="215"/>
      <c r="Z21" s="45"/>
      <c r="AA21" s="43"/>
      <c r="AB21" s="203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5"/>
    </row>
    <row r="22" spans="2:48" ht="14.25" customHeight="1" x14ac:dyDescent="0.2">
      <c r="B22" s="46">
        <v>8</v>
      </c>
      <c r="C22" s="10" t="e">
        <f>MOD(ROUNDDOWN(印刷基礎データ!C12/100,0),10)&amp;""</f>
        <v>#VALUE!</v>
      </c>
      <c r="D22" s="11" t="e">
        <f>MOD(ROUNDDOWN(印刷基礎データ!C12/10,0),10)&amp;""</f>
        <v>#VALUE!</v>
      </c>
      <c r="E22" s="12" t="e">
        <f>MOD(印刷基礎データ!C12,10)&amp;""</f>
        <v>#VALUE!</v>
      </c>
      <c r="F22" s="214" t="str">
        <f>印刷基礎データ!B12</f>
        <v/>
      </c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36"/>
      <c r="R22" s="30">
        <v>11</v>
      </c>
      <c r="S22" s="64"/>
      <c r="T22" s="12"/>
      <c r="U22" s="13"/>
      <c r="V22" s="13"/>
      <c r="W22" s="13"/>
      <c r="X22" s="214"/>
      <c r="Y22" s="215"/>
      <c r="Z22" s="45"/>
      <c r="AA22" s="43"/>
      <c r="AB22" s="203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/>
    </row>
    <row r="23" spans="2:48" ht="14.25" customHeight="1" x14ac:dyDescent="0.2">
      <c r="B23" s="46">
        <v>9</v>
      </c>
      <c r="C23" s="10" t="e">
        <f>MOD(ROUNDDOWN(印刷基礎データ!C13/100,0),10)&amp;""</f>
        <v>#VALUE!</v>
      </c>
      <c r="D23" s="11" t="e">
        <f>MOD(ROUNDDOWN(印刷基礎データ!C13/10,0),10)&amp;""</f>
        <v>#VALUE!</v>
      </c>
      <c r="E23" s="12" t="e">
        <f>MOD(印刷基礎データ!C13,10)&amp;""</f>
        <v>#VALUE!</v>
      </c>
      <c r="F23" s="214" t="str">
        <f>印刷基礎データ!B13</f>
        <v/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36"/>
      <c r="R23" s="30">
        <v>12</v>
      </c>
      <c r="S23" s="64"/>
      <c r="T23" s="12"/>
      <c r="U23" s="13"/>
      <c r="V23" s="13"/>
      <c r="W23" s="13"/>
      <c r="X23" s="214"/>
      <c r="Y23" s="215"/>
      <c r="Z23" s="45"/>
      <c r="AA23" s="43"/>
      <c r="AB23" s="203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5"/>
    </row>
    <row r="24" spans="2:48" ht="14.25" customHeight="1" x14ac:dyDescent="0.2">
      <c r="B24" s="46">
        <v>10</v>
      </c>
      <c r="C24" s="10" t="e">
        <f>MOD(ROUNDDOWN(印刷基礎データ!C14/100,0),10)&amp;""</f>
        <v>#VALUE!</v>
      </c>
      <c r="D24" s="11" t="e">
        <f>MOD(ROUNDDOWN(印刷基礎データ!C14/10,0),10)&amp;""</f>
        <v>#VALUE!</v>
      </c>
      <c r="E24" s="12" t="e">
        <f>MOD(印刷基礎データ!C14,10)&amp;""</f>
        <v>#VALUE!</v>
      </c>
      <c r="F24" s="214" t="str">
        <f>印刷基礎データ!B14</f>
        <v/>
      </c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36"/>
      <c r="R24" s="30">
        <v>13</v>
      </c>
      <c r="S24" s="64"/>
      <c r="T24" s="12"/>
      <c r="U24" s="13"/>
      <c r="V24" s="13"/>
      <c r="W24" s="13"/>
      <c r="X24" s="214"/>
      <c r="Y24" s="215"/>
      <c r="Z24" s="45"/>
      <c r="AA24" s="43"/>
      <c r="AB24" s="203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5"/>
    </row>
    <row r="25" spans="2:48" ht="14.25" customHeight="1" x14ac:dyDescent="0.2">
      <c r="B25" s="46">
        <v>11</v>
      </c>
      <c r="C25" s="10" t="e">
        <f>MOD(ROUNDDOWN(印刷基礎データ!C15/100,0),10)&amp;""</f>
        <v>#VALUE!</v>
      </c>
      <c r="D25" s="11" t="e">
        <f>MOD(ROUNDDOWN(印刷基礎データ!C15/10,0),10)&amp;""</f>
        <v>#VALUE!</v>
      </c>
      <c r="E25" s="12" t="e">
        <f>MOD(印刷基礎データ!C15,10)&amp;""</f>
        <v>#VALUE!</v>
      </c>
      <c r="F25" s="214" t="str">
        <f>印刷基礎データ!B15</f>
        <v/>
      </c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36"/>
      <c r="R25" s="30">
        <v>14</v>
      </c>
      <c r="S25" s="64"/>
      <c r="T25" s="12"/>
      <c r="U25" s="13"/>
      <c r="V25" s="13"/>
      <c r="W25" s="13"/>
      <c r="X25" s="214"/>
      <c r="Y25" s="215"/>
      <c r="Z25" s="45"/>
      <c r="AA25" s="43"/>
      <c r="AB25" s="203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5"/>
    </row>
    <row r="26" spans="2:48" ht="14.25" customHeight="1" x14ac:dyDescent="0.2">
      <c r="B26" s="46">
        <v>12</v>
      </c>
      <c r="C26" s="10" t="e">
        <f>MOD(ROUNDDOWN(印刷基礎データ!C16/100,0),10)&amp;""</f>
        <v>#VALUE!</v>
      </c>
      <c r="D26" s="11" t="e">
        <f>MOD(ROUNDDOWN(印刷基礎データ!C16/10,0),10)&amp;""</f>
        <v>#VALUE!</v>
      </c>
      <c r="E26" s="12" t="e">
        <f>MOD(印刷基礎データ!C16,10)&amp;""</f>
        <v>#VALUE!</v>
      </c>
      <c r="F26" s="214" t="str">
        <f>印刷基礎データ!B16</f>
        <v/>
      </c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36"/>
      <c r="R26" s="30">
        <v>15</v>
      </c>
      <c r="S26" s="64"/>
      <c r="T26" s="12"/>
      <c r="U26" s="13"/>
      <c r="V26" s="13"/>
      <c r="W26" s="13"/>
      <c r="X26" s="214"/>
      <c r="Y26" s="215"/>
      <c r="Z26" s="45"/>
      <c r="AA26" s="43"/>
      <c r="AB26" s="203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5"/>
    </row>
    <row r="27" spans="2:48" ht="14.25" customHeight="1" x14ac:dyDescent="0.2">
      <c r="B27" s="46">
        <v>13</v>
      </c>
      <c r="C27" s="10" t="e">
        <f>MOD(ROUNDDOWN(印刷基礎データ!C17/100,0),10)&amp;""</f>
        <v>#VALUE!</v>
      </c>
      <c r="D27" s="11" t="e">
        <f>MOD(ROUNDDOWN(印刷基礎データ!C17/10,0),10)&amp;""</f>
        <v>#VALUE!</v>
      </c>
      <c r="E27" s="12" t="e">
        <f>MOD(印刷基礎データ!C17,10)&amp;""</f>
        <v>#VALUE!</v>
      </c>
      <c r="F27" s="214" t="str">
        <f>印刷基礎データ!B17</f>
        <v/>
      </c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36"/>
      <c r="R27" s="30">
        <v>16</v>
      </c>
      <c r="S27" s="64"/>
      <c r="T27" s="12"/>
      <c r="U27" s="13"/>
      <c r="V27" s="13"/>
      <c r="W27" s="13"/>
      <c r="X27" s="214"/>
      <c r="Y27" s="215"/>
      <c r="Z27" s="45"/>
      <c r="AA27" s="43"/>
      <c r="AB27" s="203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5"/>
    </row>
    <row r="28" spans="2:48" ht="14.25" customHeight="1" x14ac:dyDescent="0.2">
      <c r="B28" s="46">
        <v>14</v>
      </c>
      <c r="C28" s="10" t="e">
        <f>MOD(ROUNDDOWN(印刷基礎データ!C18/100,0),10)&amp;""</f>
        <v>#VALUE!</v>
      </c>
      <c r="D28" s="11" t="e">
        <f>MOD(ROUNDDOWN(印刷基礎データ!C18/10,0),10)&amp;""</f>
        <v>#VALUE!</v>
      </c>
      <c r="E28" s="12" t="e">
        <f>MOD(印刷基礎データ!C18,10)&amp;""</f>
        <v>#VALUE!</v>
      </c>
      <c r="F28" s="214" t="str">
        <f>印刷基礎データ!B18</f>
        <v/>
      </c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36"/>
      <c r="R28" s="30">
        <v>17</v>
      </c>
      <c r="S28" s="64"/>
      <c r="T28" s="12"/>
      <c r="U28" s="13"/>
      <c r="V28" s="13"/>
      <c r="W28" s="13"/>
      <c r="X28" s="214"/>
      <c r="Y28" s="215"/>
      <c r="Z28" s="45"/>
      <c r="AA28" s="43"/>
      <c r="AB28" s="203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5"/>
    </row>
    <row r="29" spans="2:48" ht="14.25" customHeight="1" x14ac:dyDescent="0.2">
      <c r="B29" s="46">
        <v>15</v>
      </c>
      <c r="C29" s="10" t="e">
        <f>MOD(ROUNDDOWN(印刷基礎データ!C19/100,0),10)&amp;""</f>
        <v>#VALUE!</v>
      </c>
      <c r="D29" s="11" t="e">
        <f>MOD(ROUNDDOWN(印刷基礎データ!C19/10,0),10)&amp;""</f>
        <v>#VALUE!</v>
      </c>
      <c r="E29" s="12" t="e">
        <f>MOD(印刷基礎データ!C19,10)&amp;""</f>
        <v>#VALUE!</v>
      </c>
      <c r="F29" s="214" t="str">
        <f>印刷基礎データ!B19</f>
        <v/>
      </c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36"/>
      <c r="R29" s="30">
        <v>18</v>
      </c>
      <c r="S29" s="64"/>
      <c r="T29" s="12"/>
      <c r="U29" s="13"/>
      <c r="V29" s="13"/>
      <c r="W29" s="13"/>
      <c r="X29" s="214"/>
      <c r="Y29" s="215"/>
      <c r="Z29" s="45"/>
      <c r="AA29" s="43"/>
      <c r="AB29" s="203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5"/>
    </row>
    <row r="30" spans="2:48" ht="14.25" customHeight="1" x14ac:dyDescent="0.2">
      <c r="B30" s="46">
        <v>16</v>
      </c>
      <c r="C30" s="10" t="e">
        <f>MOD(ROUNDDOWN(印刷基礎データ!C20/100,0),10)&amp;""</f>
        <v>#VALUE!</v>
      </c>
      <c r="D30" s="11" t="e">
        <f>MOD(ROUNDDOWN(印刷基礎データ!C20/10,0),10)&amp;""</f>
        <v>#VALUE!</v>
      </c>
      <c r="E30" s="12" t="e">
        <f>MOD(印刷基礎データ!C20,10)&amp;""</f>
        <v>#VALUE!</v>
      </c>
      <c r="F30" s="214" t="str">
        <f>印刷基礎データ!B20</f>
        <v/>
      </c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36"/>
      <c r="R30" s="30">
        <v>19</v>
      </c>
      <c r="S30" s="64"/>
      <c r="T30" s="12"/>
      <c r="U30" s="13"/>
      <c r="V30" s="13"/>
      <c r="W30" s="13"/>
      <c r="X30" s="214"/>
      <c r="Y30" s="215"/>
      <c r="Z30" s="45"/>
      <c r="AA30" s="43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</row>
    <row r="31" spans="2:48" ht="14.25" customHeight="1" x14ac:dyDescent="0.2">
      <c r="B31" s="46">
        <v>17</v>
      </c>
      <c r="C31" s="10" t="e">
        <f>MOD(ROUNDDOWN(印刷基礎データ!C21/100,0),10)&amp;""</f>
        <v>#VALUE!</v>
      </c>
      <c r="D31" s="11" t="e">
        <f>MOD(ROUNDDOWN(印刷基礎データ!C21/10,0),10)&amp;""</f>
        <v>#VALUE!</v>
      </c>
      <c r="E31" s="12" t="e">
        <f>MOD(印刷基礎データ!C21,10)&amp;""</f>
        <v>#VALUE!</v>
      </c>
      <c r="F31" s="214" t="str">
        <f>印刷基礎データ!B21</f>
        <v/>
      </c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36"/>
      <c r="R31" s="30">
        <v>20</v>
      </c>
      <c r="S31" s="64"/>
      <c r="T31" s="12"/>
      <c r="U31" s="13"/>
      <c r="V31" s="13"/>
      <c r="W31" s="13"/>
      <c r="X31" s="214"/>
      <c r="Y31" s="215"/>
      <c r="Z31" s="45"/>
      <c r="AA31" s="43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5"/>
    </row>
    <row r="32" spans="2:48" ht="14.25" customHeight="1" thickBot="1" x14ac:dyDescent="0.25">
      <c r="B32" s="159">
        <v>18</v>
      </c>
      <c r="C32" s="10" t="e">
        <f>MOD(ROUNDDOWN(印刷基礎データ!C22/100,0),10)&amp;""</f>
        <v>#VALUE!</v>
      </c>
      <c r="D32" s="11" t="e">
        <f>MOD(ROUNDDOWN(印刷基礎データ!C22/10,0),10)&amp;""</f>
        <v>#VALUE!</v>
      </c>
      <c r="E32" s="12" t="e">
        <f>MOD(印刷基礎データ!C22,10)&amp;""</f>
        <v>#VALUE!</v>
      </c>
      <c r="F32" s="214" t="str">
        <f>印刷基礎データ!B22</f>
        <v/>
      </c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36"/>
      <c r="R32" s="114">
        <v>21</v>
      </c>
      <c r="S32" s="163"/>
      <c r="T32" s="162"/>
      <c r="U32" s="164"/>
      <c r="V32" s="164"/>
      <c r="W32" s="164"/>
      <c r="X32" s="255"/>
      <c r="Y32" s="200"/>
      <c r="Z32" s="45"/>
      <c r="AA32" s="43"/>
      <c r="AB32" s="203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</row>
    <row r="33" spans="2:48" ht="14.25" customHeight="1" x14ac:dyDescent="0.2">
      <c r="B33" s="230" t="s">
        <v>22</v>
      </c>
      <c r="C33" s="231"/>
      <c r="D33" s="231"/>
      <c r="E33" s="231"/>
      <c r="F33" s="231"/>
      <c r="G33" s="231"/>
      <c r="H33" s="232"/>
      <c r="I33" s="78" t="e">
        <f>MOD(ROUNDDOWN(印刷基礎データ!C23/100,0),10)&amp;""</f>
        <v>#VALUE!</v>
      </c>
      <c r="J33" s="68" t="e">
        <f>MOD(ROUNDDOWN(印刷基礎データ!C23/10,0),10)&amp;""</f>
        <v>#VALUE!</v>
      </c>
      <c r="K33" s="69" t="e">
        <f>MOD(印刷基礎データ!C23,10)&amp;""</f>
        <v>#VALUE!</v>
      </c>
      <c r="L33" s="227" t="str">
        <f>印刷基礎データ!B23</f>
        <v/>
      </c>
      <c r="M33" s="192"/>
      <c r="N33" s="192"/>
      <c r="O33" s="192"/>
      <c r="P33" s="192"/>
      <c r="Q33" s="192"/>
      <c r="R33" s="192"/>
      <c r="S33" s="192"/>
      <c r="T33" s="192"/>
      <c r="U33" s="228"/>
      <c r="V33" s="69"/>
      <c r="W33" s="70"/>
      <c r="X33" s="227"/>
      <c r="Y33" s="228"/>
      <c r="Z33" s="45"/>
      <c r="AA33" s="43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5"/>
    </row>
    <row r="34" spans="2:48" ht="14.25" customHeight="1" thickBot="1" x14ac:dyDescent="0.25">
      <c r="B34" s="233" t="s">
        <v>23</v>
      </c>
      <c r="C34" s="234"/>
      <c r="D34" s="234"/>
      <c r="E34" s="234"/>
      <c r="F34" s="234"/>
      <c r="G34" s="234"/>
      <c r="H34" s="235"/>
      <c r="I34" s="79" t="e">
        <f>MOD(ROUNDDOWN(印刷基礎データ!C24/100,0),10)&amp;""</f>
        <v>#VALUE!</v>
      </c>
      <c r="J34" s="80" t="e">
        <f>MOD(ROUNDDOWN(印刷基礎データ!C24/10,0),10)&amp;""</f>
        <v>#VALUE!</v>
      </c>
      <c r="K34" s="81" t="e">
        <f>MOD(印刷基礎データ!C24,10)&amp;""</f>
        <v>#VALUE!</v>
      </c>
      <c r="L34" s="224" t="str">
        <f>印刷基礎データ!B24</f>
        <v/>
      </c>
      <c r="M34" s="225"/>
      <c r="N34" s="225"/>
      <c r="O34" s="225"/>
      <c r="P34" s="225"/>
      <c r="Q34" s="225"/>
      <c r="R34" s="225"/>
      <c r="S34" s="225"/>
      <c r="T34" s="225"/>
      <c r="U34" s="226"/>
      <c r="V34" s="34"/>
      <c r="W34" s="71"/>
      <c r="X34" s="224"/>
      <c r="Y34" s="226"/>
      <c r="Z34" s="45"/>
      <c r="AA34" s="43"/>
      <c r="AB34" s="203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5"/>
    </row>
    <row r="35" spans="2:48" ht="4.5" customHeight="1" x14ac:dyDescent="0.2">
      <c r="B35" s="47"/>
      <c r="C35" s="31"/>
      <c r="D35" s="31"/>
      <c r="E35" s="31"/>
      <c r="F35" s="31"/>
      <c r="G35" s="31"/>
      <c r="H35" s="31"/>
      <c r="I35" s="2"/>
      <c r="J35" s="2"/>
      <c r="K35" s="2"/>
      <c r="L35" s="2"/>
      <c r="M35" s="165"/>
      <c r="N35" s="165"/>
      <c r="O35" s="165"/>
      <c r="P35" s="165"/>
      <c r="Q35" s="165"/>
      <c r="R35" s="165"/>
      <c r="S35" s="165"/>
      <c r="T35" s="165"/>
      <c r="U35" s="165"/>
      <c r="Z35" s="45"/>
      <c r="AA35" s="43"/>
      <c r="AB35" s="203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5"/>
    </row>
    <row r="36" spans="2:48" ht="22.5" customHeight="1" x14ac:dyDescent="0.2">
      <c r="B36" s="195" t="s">
        <v>24</v>
      </c>
      <c r="C36" s="180"/>
      <c r="D36" s="180"/>
      <c r="E36" s="180"/>
      <c r="F36" s="196"/>
      <c r="G36" s="220" t="str">
        <f>印刷基礎データ!G4</f>
        <v/>
      </c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9"/>
      <c r="Z36" s="55"/>
      <c r="AA36" s="43"/>
      <c r="AB36" s="203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5"/>
    </row>
    <row r="37" spans="2:48" ht="21" customHeight="1" x14ac:dyDescent="0.2">
      <c r="B37" s="195" t="s">
        <v>25</v>
      </c>
      <c r="C37" s="180"/>
      <c r="D37" s="180"/>
      <c r="E37" s="180"/>
      <c r="F37" s="196"/>
      <c r="G37" s="196"/>
      <c r="H37" s="9"/>
      <c r="I37" s="9"/>
      <c r="J37" s="9"/>
      <c r="K37" s="9"/>
      <c r="L37" s="9"/>
      <c r="M37" s="9"/>
      <c r="N37" s="9"/>
      <c r="O37" s="9"/>
      <c r="P37" s="9"/>
      <c r="Q37" s="9"/>
      <c r="R37" s="200" t="s">
        <v>12</v>
      </c>
      <c r="S37" s="200"/>
      <c r="T37" s="200"/>
      <c r="U37" s="200"/>
      <c r="V37" s="200"/>
      <c r="W37" s="200"/>
      <c r="Z37" s="45"/>
      <c r="AA37" s="43"/>
      <c r="AB37" s="203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5"/>
    </row>
    <row r="38" spans="2:48" ht="20.25" customHeight="1" x14ac:dyDescent="0.2">
      <c r="B38" s="44"/>
      <c r="C38" s="2"/>
      <c r="D38" s="2"/>
      <c r="E38" s="2"/>
      <c r="F38" s="2"/>
      <c r="G38" s="2"/>
      <c r="H38" s="196" t="s">
        <v>27</v>
      </c>
      <c r="I38" s="196"/>
      <c r="J38" s="196"/>
      <c r="K38" s="196"/>
      <c r="L38" s="196"/>
      <c r="M38" s="196"/>
      <c r="N38" s="196"/>
      <c r="O38" s="196"/>
      <c r="P38" s="196"/>
      <c r="Q38" s="196"/>
      <c r="R38" s="31"/>
      <c r="S38" s="2"/>
      <c r="T38" s="2"/>
      <c r="U38" s="2"/>
      <c r="V38" s="2"/>
      <c r="W38" s="2"/>
      <c r="X38" s="2"/>
      <c r="Y38" s="2"/>
      <c r="Z38" s="44"/>
      <c r="AA38" s="43"/>
      <c r="AB38" s="203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5"/>
    </row>
    <row r="39" spans="2:48" ht="20.25" customHeight="1" x14ac:dyDescent="0.2">
      <c r="B39" s="45"/>
      <c r="F39" s="2"/>
      <c r="G39" s="2"/>
      <c r="H39" s="196" t="s">
        <v>28</v>
      </c>
      <c r="I39" s="196"/>
      <c r="J39" s="196"/>
      <c r="K39" s="196"/>
      <c r="L39" s="196"/>
      <c r="M39" s="196"/>
      <c r="N39" s="196"/>
      <c r="O39" s="196"/>
      <c r="P39" s="196"/>
      <c r="Q39" s="196"/>
      <c r="R39" s="31"/>
      <c r="Z39" s="45"/>
      <c r="AA39" s="43"/>
      <c r="AB39" s="203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5"/>
    </row>
    <row r="40" spans="2:48" ht="20.25" customHeight="1" thickBot="1" x14ac:dyDescent="0.25">
      <c r="B40" s="45"/>
      <c r="F40" s="2"/>
      <c r="G40" s="2"/>
      <c r="H40" s="196" t="s">
        <v>29</v>
      </c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Z40" s="45"/>
      <c r="AA40" s="43"/>
      <c r="AB40" s="203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5"/>
    </row>
    <row r="41" spans="2:48" ht="18.75" customHeight="1" x14ac:dyDescent="0.15">
      <c r="B41" s="75" t="s">
        <v>16</v>
      </c>
      <c r="C41" s="237" t="s">
        <v>17</v>
      </c>
      <c r="D41" s="238"/>
      <c r="E41" s="239"/>
      <c r="F41" s="227" t="s">
        <v>18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63" t="s">
        <v>19</v>
      </c>
      <c r="S41" s="166" t="s">
        <v>20</v>
      </c>
      <c r="T41" s="240" t="s">
        <v>34</v>
      </c>
      <c r="U41" s="241"/>
      <c r="V41" s="241"/>
      <c r="W41" s="241"/>
      <c r="X41" s="241"/>
      <c r="Y41" s="242"/>
      <c r="Z41" s="56"/>
      <c r="AA41" s="43"/>
      <c r="AB41" s="203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5"/>
    </row>
    <row r="42" spans="2:48" ht="14.25" customHeight="1" x14ac:dyDescent="0.2">
      <c r="B42" s="46">
        <v>1</v>
      </c>
      <c r="C42" s="10" t="e">
        <f>MOD(ROUNDDOWN(印刷基礎データ!H5/100,0),10)&amp;""</f>
        <v>#VALUE!</v>
      </c>
      <c r="D42" s="11" t="e">
        <f>MOD(ROUNDDOWN(印刷基礎データ!H5/10,0),10)&amp;""</f>
        <v>#VALUE!</v>
      </c>
      <c r="E42" s="12" t="e">
        <f>MOD(印刷基礎データ!H5,10)&amp;""</f>
        <v>#VALUE!</v>
      </c>
      <c r="F42" s="214" t="str">
        <f>印刷基礎データ!G5</f>
        <v/>
      </c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64">
        <v>4</v>
      </c>
      <c r="S42" s="113"/>
      <c r="T42" s="12"/>
      <c r="U42" s="13"/>
      <c r="V42" s="13"/>
      <c r="W42" s="13"/>
      <c r="X42" s="214"/>
      <c r="Y42" s="236"/>
      <c r="Z42" s="45"/>
      <c r="AA42" s="43"/>
      <c r="AB42" s="203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5"/>
    </row>
    <row r="43" spans="2:48" ht="14.25" customHeight="1" x14ac:dyDescent="0.2">
      <c r="B43" s="46">
        <v>2</v>
      </c>
      <c r="C43" s="10" t="e">
        <f>MOD(ROUNDDOWN(印刷基礎データ!H6/100,0),10)&amp;""</f>
        <v>#VALUE!</v>
      </c>
      <c r="D43" s="11" t="e">
        <f>MOD(ROUNDDOWN(印刷基礎データ!H6/10,0),10)&amp;""</f>
        <v>#VALUE!</v>
      </c>
      <c r="E43" s="12" t="e">
        <f>MOD(印刷基礎データ!H6,10)&amp;""</f>
        <v>#VALUE!</v>
      </c>
      <c r="F43" s="214" t="str">
        <f>印刷基礎データ!G6</f>
        <v/>
      </c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64">
        <v>5</v>
      </c>
      <c r="S43" s="113"/>
      <c r="T43" s="12"/>
      <c r="U43" s="13"/>
      <c r="V43" s="13"/>
      <c r="W43" s="13"/>
      <c r="X43" s="214"/>
      <c r="Y43" s="236"/>
      <c r="Z43" s="45"/>
      <c r="AA43" s="43"/>
      <c r="AB43" s="203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</row>
    <row r="44" spans="2:48" ht="14.25" customHeight="1" x14ac:dyDescent="0.2">
      <c r="B44" s="46">
        <v>3</v>
      </c>
      <c r="C44" s="10" t="e">
        <f>MOD(ROUNDDOWN(印刷基礎データ!H7/100,0),10)&amp;""</f>
        <v>#VALUE!</v>
      </c>
      <c r="D44" s="11" t="e">
        <f>MOD(ROUNDDOWN(印刷基礎データ!H7/10,0),10)&amp;""</f>
        <v>#VALUE!</v>
      </c>
      <c r="E44" s="12" t="e">
        <f>MOD(印刷基礎データ!H7,10)&amp;""</f>
        <v>#VALUE!</v>
      </c>
      <c r="F44" s="214" t="str">
        <f>印刷基礎データ!G7</f>
        <v/>
      </c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64">
        <v>6</v>
      </c>
      <c r="S44" s="113"/>
      <c r="T44" s="12"/>
      <c r="U44" s="13"/>
      <c r="V44" s="13"/>
      <c r="W44" s="13"/>
      <c r="X44" s="214"/>
      <c r="Y44" s="236"/>
      <c r="Z44" s="45"/>
      <c r="AA44" s="43"/>
      <c r="AB44" s="203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5"/>
    </row>
    <row r="45" spans="2:48" ht="14.25" customHeight="1" x14ac:dyDescent="0.2">
      <c r="B45" s="46">
        <v>4</v>
      </c>
      <c r="C45" s="10" t="e">
        <f>MOD(ROUNDDOWN(印刷基礎データ!H8/100,0),10)&amp;""</f>
        <v>#VALUE!</v>
      </c>
      <c r="D45" s="11" t="e">
        <f>MOD(ROUNDDOWN(印刷基礎データ!H8/10,0),10)&amp;""</f>
        <v>#VALUE!</v>
      </c>
      <c r="E45" s="12" t="e">
        <f>MOD(印刷基礎データ!H8,10)&amp;""</f>
        <v>#VALUE!</v>
      </c>
      <c r="F45" s="214" t="str">
        <f>印刷基礎データ!G8</f>
        <v/>
      </c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64">
        <v>7</v>
      </c>
      <c r="S45" s="113"/>
      <c r="T45" s="12"/>
      <c r="U45" s="13"/>
      <c r="V45" s="13"/>
      <c r="W45" s="13"/>
      <c r="X45" s="214"/>
      <c r="Y45" s="236"/>
      <c r="Z45" s="45"/>
      <c r="AA45" s="43"/>
      <c r="AB45" s="203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5"/>
    </row>
    <row r="46" spans="2:48" ht="14.25" customHeight="1" x14ac:dyDescent="0.2">
      <c r="B46" s="46">
        <v>5</v>
      </c>
      <c r="C46" s="10" t="e">
        <f>MOD(ROUNDDOWN(印刷基礎データ!H9/100,0),10)&amp;""</f>
        <v>#VALUE!</v>
      </c>
      <c r="D46" s="11" t="e">
        <f>MOD(ROUNDDOWN(印刷基礎データ!H9/10,0),10)&amp;""</f>
        <v>#VALUE!</v>
      </c>
      <c r="E46" s="12" t="e">
        <f>MOD(印刷基礎データ!H9,10)&amp;""</f>
        <v>#VALUE!</v>
      </c>
      <c r="F46" s="214" t="str">
        <f>印刷基礎データ!G9</f>
        <v/>
      </c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64">
        <v>8</v>
      </c>
      <c r="S46" s="113"/>
      <c r="T46" s="12"/>
      <c r="U46" s="13"/>
      <c r="V46" s="13"/>
      <c r="W46" s="13"/>
      <c r="X46" s="214"/>
      <c r="Y46" s="236"/>
      <c r="Z46" s="45"/>
      <c r="AA46" s="43"/>
      <c r="AB46" s="203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5"/>
    </row>
    <row r="47" spans="2:48" ht="14.25" customHeight="1" x14ac:dyDescent="0.2">
      <c r="B47" s="46">
        <v>6</v>
      </c>
      <c r="C47" s="10" t="e">
        <f>MOD(ROUNDDOWN(印刷基礎データ!H10/100,0),10)&amp;""</f>
        <v>#VALUE!</v>
      </c>
      <c r="D47" s="11" t="e">
        <f>MOD(ROUNDDOWN(印刷基礎データ!H10/10,0),10)&amp;""</f>
        <v>#VALUE!</v>
      </c>
      <c r="E47" s="12" t="e">
        <f>MOD(印刷基礎データ!H10,10)&amp;""</f>
        <v>#VALUE!</v>
      </c>
      <c r="F47" s="214" t="str">
        <f>印刷基礎データ!G10</f>
        <v/>
      </c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64">
        <v>9</v>
      </c>
      <c r="S47" s="113"/>
      <c r="T47" s="12"/>
      <c r="U47" s="13"/>
      <c r="V47" s="13"/>
      <c r="W47" s="13"/>
      <c r="X47" s="214"/>
      <c r="Y47" s="236"/>
      <c r="Z47" s="45"/>
      <c r="AA47" s="43"/>
      <c r="AB47" s="203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5"/>
    </row>
    <row r="48" spans="2:48" ht="14.25" customHeight="1" x14ac:dyDescent="0.2">
      <c r="B48" s="46">
        <v>7</v>
      </c>
      <c r="C48" s="10" t="e">
        <f>MOD(ROUNDDOWN(印刷基礎データ!H11/100,0),10)&amp;""</f>
        <v>#VALUE!</v>
      </c>
      <c r="D48" s="11" t="e">
        <f>MOD(ROUNDDOWN(印刷基礎データ!H11/10,0),10)&amp;""</f>
        <v>#VALUE!</v>
      </c>
      <c r="E48" s="12" t="e">
        <f>MOD(印刷基礎データ!H11,10)&amp;""</f>
        <v>#VALUE!</v>
      </c>
      <c r="F48" s="214" t="str">
        <f>印刷基礎データ!G11</f>
        <v/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64">
        <v>10</v>
      </c>
      <c r="S48" s="113"/>
      <c r="T48" s="12"/>
      <c r="U48" s="13"/>
      <c r="V48" s="13"/>
      <c r="W48" s="13"/>
      <c r="X48" s="214"/>
      <c r="Y48" s="236"/>
      <c r="Z48" s="45"/>
      <c r="AA48" s="43"/>
      <c r="AB48" s="203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5"/>
    </row>
    <row r="49" spans="2:48" ht="14.25" customHeight="1" x14ac:dyDescent="0.2">
      <c r="B49" s="46">
        <v>8</v>
      </c>
      <c r="C49" s="10" t="e">
        <f>MOD(ROUNDDOWN(印刷基礎データ!H12/100,0),10)&amp;""</f>
        <v>#VALUE!</v>
      </c>
      <c r="D49" s="11" t="e">
        <f>MOD(ROUNDDOWN(印刷基礎データ!H12/10,0),10)&amp;""</f>
        <v>#VALUE!</v>
      </c>
      <c r="E49" s="12" t="e">
        <f>MOD(印刷基礎データ!H12,10)&amp;""</f>
        <v>#VALUE!</v>
      </c>
      <c r="F49" s="214" t="str">
        <f>印刷基礎データ!G12</f>
        <v/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64">
        <v>11</v>
      </c>
      <c r="S49" s="113"/>
      <c r="T49" s="12"/>
      <c r="U49" s="13"/>
      <c r="V49" s="13"/>
      <c r="W49" s="13"/>
      <c r="X49" s="214"/>
      <c r="Y49" s="236"/>
      <c r="Z49" s="45"/>
      <c r="AA49" s="43"/>
      <c r="AB49" s="203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5"/>
    </row>
    <row r="50" spans="2:48" ht="14.25" customHeight="1" x14ac:dyDescent="0.2">
      <c r="B50" s="46">
        <v>9</v>
      </c>
      <c r="C50" s="10" t="e">
        <f>MOD(ROUNDDOWN(印刷基礎データ!H13/100,0),10)&amp;""</f>
        <v>#VALUE!</v>
      </c>
      <c r="D50" s="11" t="e">
        <f>MOD(ROUNDDOWN(印刷基礎データ!H13/10,0),10)&amp;""</f>
        <v>#VALUE!</v>
      </c>
      <c r="E50" s="12" t="e">
        <f>MOD(印刷基礎データ!H13,10)&amp;""</f>
        <v>#VALUE!</v>
      </c>
      <c r="F50" s="214" t="str">
        <f>印刷基礎データ!G13</f>
        <v/>
      </c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64">
        <v>12</v>
      </c>
      <c r="S50" s="113"/>
      <c r="T50" s="12"/>
      <c r="U50" s="13"/>
      <c r="V50" s="13"/>
      <c r="W50" s="13"/>
      <c r="X50" s="214"/>
      <c r="Y50" s="236"/>
      <c r="Z50" s="45"/>
      <c r="AA50" s="43"/>
      <c r="AB50" s="203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5"/>
    </row>
    <row r="51" spans="2:48" ht="14.25" customHeight="1" x14ac:dyDescent="0.2">
      <c r="B51" s="46">
        <v>10</v>
      </c>
      <c r="C51" s="10" t="e">
        <f>MOD(ROUNDDOWN(印刷基礎データ!H14/100,0),10)&amp;""</f>
        <v>#VALUE!</v>
      </c>
      <c r="D51" s="11" t="e">
        <f>MOD(ROUNDDOWN(印刷基礎データ!H14/10,0),10)&amp;""</f>
        <v>#VALUE!</v>
      </c>
      <c r="E51" s="12" t="e">
        <f>MOD(印刷基礎データ!H14,10)&amp;""</f>
        <v>#VALUE!</v>
      </c>
      <c r="F51" s="214" t="str">
        <f>印刷基礎データ!G14</f>
        <v/>
      </c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64">
        <v>13</v>
      </c>
      <c r="S51" s="113"/>
      <c r="T51" s="12"/>
      <c r="U51" s="13"/>
      <c r="V51" s="13"/>
      <c r="W51" s="13"/>
      <c r="X51" s="214"/>
      <c r="Y51" s="236"/>
      <c r="Z51" s="45"/>
      <c r="AA51" s="43"/>
      <c r="AB51" s="203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5"/>
    </row>
    <row r="52" spans="2:48" ht="14.25" customHeight="1" x14ac:dyDescent="0.2">
      <c r="B52" s="46">
        <v>11</v>
      </c>
      <c r="C52" s="10" t="e">
        <f>MOD(ROUNDDOWN(印刷基礎データ!H15/100,0),10)&amp;""</f>
        <v>#VALUE!</v>
      </c>
      <c r="D52" s="11" t="e">
        <f>MOD(ROUNDDOWN(印刷基礎データ!H15/10,0),10)&amp;""</f>
        <v>#VALUE!</v>
      </c>
      <c r="E52" s="12" t="e">
        <f>MOD(印刷基礎データ!H15,10)&amp;""</f>
        <v>#VALUE!</v>
      </c>
      <c r="F52" s="214" t="str">
        <f>印刷基礎データ!G15</f>
        <v/>
      </c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64">
        <v>14</v>
      </c>
      <c r="S52" s="113"/>
      <c r="T52" s="12"/>
      <c r="U52" s="13"/>
      <c r="V52" s="13"/>
      <c r="W52" s="13"/>
      <c r="X52" s="214"/>
      <c r="Y52" s="236"/>
      <c r="Z52" s="45"/>
      <c r="AA52" s="43"/>
      <c r="AB52" s="203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5"/>
    </row>
    <row r="53" spans="2:48" ht="14.25" customHeight="1" x14ac:dyDescent="0.2">
      <c r="B53" s="46">
        <v>12</v>
      </c>
      <c r="C53" s="10" t="e">
        <f>MOD(ROUNDDOWN(印刷基礎データ!H16/100,0),10)&amp;""</f>
        <v>#VALUE!</v>
      </c>
      <c r="D53" s="11" t="e">
        <f>MOD(ROUNDDOWN(印刷基礎データ!H16/10,0),10)&amp;""</f>
        <v>#VALUE!</v>
      </c>
      <c r="E53" s="12" t="e">
        <f>MOD(印刷基礎データ!H16,10)&amp;""</f>
        <v>#VALUE!</v>
      </c>
      <c r="F53" s="214" t="str">
        <f>印刷基礎データ!G16</f>
        <v/>
      </c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64">
        <v>15</v>
      </c>
      <c r="S53" s="113"/>
      <c r="T53" s="12"/>
      <c r="U53" s="13"/>
      <c r="V53" s="13"/>
      <c r="W53" s="13"/>
      <c r="X53" s="214"/>
      <c r="Y53" s="236"/>
      <c r="Z53" s="45"/>
      <c r="AA53" s="43"/>
      <c r="AB53" s="203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5"/>
    </row>
    <row r="54" spans="2:48" ht="14.25" customHeight="1" thickBot="1" x14ac:dyDescent="0.25">
      <c r="B54" s="46">
        <v>13</v>
      </c>
      <c r="C54" s="10" t="e">
        <f>MOD(ROUNDDOWN(印刷基礎データ!H17/100,0),10)&amp;""</f>
        <v>#VALUE!</v>
      </c>
      <c r="D54" s="11" t="e">
        <f>MOD(ROUNDDOWN(印刷基礎データ!H17/10,0),10)&amp;""</f>
        <v>#VALUE!</v>
      </c>
      <c r="E54" s="12" t="e">
        <f>MOD(印刷基礎データ!H17,10)&amp;""</f>
        <v>#VALUE!</v>
      </c>
      <c r="F54" s="214" t="str">
        <f>印刷基礎データ!G17</f>
        <v/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64">
        <v>16</v>
      </c>
      <c r="S54" s="113"/>
      <c r="T54" s="12"/>
      <c r="U54" s="13"/>
      <c r="V54" s="13"/>
      <c r="W54" s="13"/>
      <c r="X54" s="214"/>
      <c r="Y54" s="236"/>
      <c r="Z54" s="45"/>
      <c r="AA54" s="43"/>
      <c r="AB54" s="197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9"/>
    </row>
    <row r="55" spans="2:48" ht="14.25" customHeight="1" x14ac:dyDescent="0.2">
      <c r="B55" s="46">
        <v>14</v>
      </c>
      <c r="C55" s="10" t="e">
        <f>MOD(ROUNDDOWN(印刷基礎データ!H18/100,0),10)&amp;""</f>
        <v>#VALUE!</v>
      </c>
      <c r="D55" s="11" t="e">
        <f>MOD(ROUNDDOWN(印刷基礎データ!H18/10,0),10)&amp;""</f>
        <v>#VALUE!</v>
      </c>
      <c r="E55" s="12" t="e">
        <f>MOD(印刷基礎データ!H18,10)&amp;""</f>
        <v>#VALUE!</v>
      </c>
      <c r="F55" s="214" t="str">
        <f>印刷基礎データ!G18</f>
        <v/>
      </c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64">
        <v>17</v>
      </c>
      <c r="S55" s="113"/>
      <c r="T55" s="12"/>
      <c r="U55" s="13"/>
      <c r="V55" s="13"/>
      <c r="W55" s="13"/>
      <c r="X55" s="214"/>
      <c r="Y55" s="236"/>
      <c r="Z55" s="45"/>
      <c r="AA55" s="57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5"/>
    </row>
    <row r="56" spans="2:48" ht="14.25" customHeight="1" x14ac:dyDescent="0.2">
      <c r="B56" s="46">
        <v>15</v>
      </c>
      <c r="C56" s="10" t="e">
        <f>MOD(ROUNDDOWN(印刷基礎データ!H19/100,0),10)&amp;""</f>
        <v>#VALUE!</v>
      </c>
      <c r="D56" s="11" t="e">
        <f>MOD(ROUNDDOWN(印刷基礎データ!H19/10,0),10)&amp;""</f>
        <v>#VALUE!</v>
      </c>
      <c r="E56" s="12" t="e">
        <f>MOD(印刷基礎データ!H19,10)&amp;""</f>
        <v>#VALUE!</v>
      </c>
      <c r="F56" s="214" t="str">
        <f>印刷基礎データ!G19</f>
        <v/>
      </c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64">
        <v>18</v>
      </c>
      <c r="S56" s="113"/>
      <c r="T56" s="12"/>
      <c r="U56" s="13"/>
      <c r="V56" s="13"/>
      <c r="W56" s="13"/>
      <c r="X56" s="214"/>
      <c r="Y56" s="236"/>
      <c r="Z56" s="45"/>
      <c r="AA56" s="57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5"/>
    </row>
    <row r="57" spans="2:48" ht="14.25" customHeight="1" x14ac:dyDescent="0.2">
      <c r="B57" s="46">
        <v>16</v>
      </c>
      <c r="C57" s="10" t="e">
        <f>MOD(ROUNDDOWN(印刷基礎データ!H20/100,0),10)&amp;""</f>
        <v>#VALUE!</v>
      </c>
      <c r="D57" s="11" t="e">
        <f>MOD(ROUNDDOWN(印刷基礎データ!H20/10,0),10)&amp;""</f>
        <v>#VALUE!</v>
      </c>
      <c r="E57" s="12" t="e">
        <f>MOD(印刷基礎データ!H20,10)&amp;""</f>
        <v>#VALUE!</v>
      </c>
      <c r="F57" s="214" t="str">
        <f>印刷基礎データ!G20</f>
        <v/>
      </c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64">
        <v>19</v>
      </c>
      <c r="S57" s="113"/>
      <c r="T57" s="12"/>
      <c r="U57" s="13"/>
      <c r="V57" s="13"/>
      <c r="W57" s="13"/>
      <c r="X57" s="214"/>
      <c r="Y57" s="236"/>
      <c r="Z57" s="45"/>
      <c r="AA57" s="57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5"/>
    </row>
    <row r="58" spans="2:48" ht="14.25" customHeight="1" x14ac:dyDescent="0.2">
      <c r="B58" s="46">
        <v>17</v>
      </c>
      <c r="C58" s="10" t="e">
        <f>MOD(ROUNDDOWN(印刷基礎データ!H21/100,0),10)&amp;""</f>
        <v>#VALUE!</v>
      </c>
      <c r="D58" s="11" t="e">
        <f>MOD(ROUNDDOWN(印刷基礎データ!H21/10,0),10)&amp;""</f>
        <v>#VALUE!</v>
      </c>
      <c r="E58" s="12" t="e">
        <f>MOD(印刷基礎データ!H21,10)&amp;""</f>
        <v>#VALUE!</v>
      </c>
      <c r="F58" s="214" t="str">
        <f>印刷基礎データ!G21</f>
        <v/>
      </c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64">
        <v>20</v>
      </c>
      <c r="S58" s="113"/>
      <c r="T58" s="12"/>
      <c r="U58" s="13"/>
      <c r="V58" s="13"/>
      <c r="W58" s="13"/>
      <c r="X58" s="214"/>
      <c r="Y58" s="236"/>
      <c r="Z58" s="45"/>
      <c r="AA58" s="57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</row>
    <row r="59" spans="2:48" ht="14.25" customHeight="1" thickBot="1" x14ac:dyDescent="0.25">
      <c r="B59" s="159">
        <v>18</v>
      </c>
      <c r="C59" s="10" t="e">
        <f>MOD(ROUNDDOWN(印刷基礎データ!H22/100,0),10)&amp;""</f>
        <v>#VALUE!</v>
      </c>
      <c r="D59" s="11" t="e">
        <f>MOD(ROUNDDOWN(印刷基礎データ!H22/10,0),10)&amp;""</f>
        <v>#VALUE!</v>
      </c>
      <c r="E59" s="12" t="e">
        <f>MOD(印刷基礎データ!H22,10)&amp;""</f>
        <v>#VALUE!</v>
      </c>
      <c r="F59" s="214" t="str">
        <f>印刷基礎データ!G22</f>
        <v/>
      </c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163">
        <v>21</v>
      </c>
      <c r="S59" s="167"/>
      <c r="T59" s="162"/>
      <c r="U59" s="164"/>
      <c r="V59" s="164"/>
      <c r="W59" s="164"/>
      <c r="X59" s="255"/>
      <c r="Y59" s="256"/>
      <c r="Z59" s="45"/>
      <c r="AA59" s="57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</row>
    <row r="60" spans="2:48" ht="15" customHeight="1" x14ac:dyDescent="0.2">
      <c r="B60" s="230" t="s">
        <v>22</v>
      </c>
      <c r="C60" s="231"/>
      <c r="D60" s="231"/>
      <c r="E60" s="231"/>
      <c r="F60" s="231"/>
      <c r="G60" s="231"/>
      <c r="H60" s="232"/>
      <c r="I60" s="10" t="e">
        <f>MOD(ROUNDDOWN(印刷基礎データ!H23/100,0),10)&amp;""</f>
        <v>#VALUE!</v>
      </c>
      <c r="J60" s="11" t="e">
        <f>MOD(ROUNDDOWN(印刷基礎データ!H23/10,0),10)&amp;""</f>
        <v>#VALUE!</v>
      </c>
      <c r="K60" s="12" t="e">
        <f>MOD(印刷基礎データ!H23,10)&amp;""</f>
        <v>#VALUE!</v>
      </c>
      <c r="L60" s="227" t="str">
        <f>印刷基礎データ!G23</f>
        <v/>
      </c>
      <c r="M60" s="192"/>
      <c r="N60" s="192"/>
      <c r="O60" s="192"/>
      <c r="P60" s="192"/>
      <c r="Q60" s="192"/>
      <c r="R60" s="192"/>
      <c r="S60" s="192"/>
      <c r="T60" s="192"/>
      <c r="U60" s="228"/>
      <c r="V60" s="82"/>
      <c r="W60" s="70"/>
      <c r="X60" s="227"/>
      <c r="Y60" s="228"/>
      <c r="Z60" s="45"/>
      <c r="AA60" s="57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5"/>
    </row>
    <row r="61" spans="2:48" ht="15" customHeight="1" thickBot="1" x14ac:dyDescent="0.25">
      <c r="B61" s="257" t="s">
        <v>23</v>
      </c>
      <c r="C61" s="206"/>
      <c r="D61" s="206"/>
      <c r="E61" s="206"/>
      <c r="F61" s="206"/>
      <c r="G61" s="206"/>
      <c r="H61" s="258"/>
      <c r="I61" s="168" t="e">
        <f>MOD(ROUNDDOWN(印刷基礎データ!H24/100,0),10)&amp;""</f>
        <v>#VALUE!</v>
      </c>
      <c r="J61" s="169" t="e">
        <f>MOD(ROUNDDOWN(印刷基礎データ!H24/10,0),10)&amp;""</f>
        <v>#VALUE!</v>
      </c>
      <c r="K61" s="170" t="e">
        <f>MOD(印刷基礎データ!H24,10)&amp;""</f>
        <v>#VALUE!</v>
      </c>
      <c r="L61" s="224" t="str">
        <f>印刷基礎データ!G24</f>
        <v/>
      </c>
      <c r="M61" s="225"/>
      <c r="N61" s="225"/>
      <c r="O61" s="225"/>
      <c r="P61" s="225"/>
      <c r="Q61" s="225"/>
      <c r="R61" s="225"/>
      <c r="S61" s="225"/>
      <c r="T61" s="225"/>
      <c r="U61" s="226"/>
      <c r="V61" s="171"/>
      <c r="W61" s="88"/>
      <c r="X61" s="223"/>
      <c r="Y61" s="199"/>
      <c r="Z61" s="45"/>
      <c r="AA61" s="57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5"/>
    </row>
    <row r="62" spans="2:48" ht="3" customHeight="1" x14ac:dyDescent="0.2">
      <c r="B62" s="47"/>
      <c r="C62" s="31"/>
      <c r="D62" s="31"/>
      <c r="E62" s="31"/>
      <c r="F62" s="31"/>
      <c r="G62" s="31"/>
      <c r="H62" s="31"/>
      <c r="I62" s="2"/>
      <c r="J62" s="2"/>
      <c r="K62" s="2"/>
      <c r="L62" s="2"/>
      <c r="M62" s="165"/>
      <c r="N62" s="165"/>
      <c r="O62" s="165"/>
      <c r="P62" s="165"/>
      <c r="Q62" s="165"/>
      <c r="R62" s="165"/>
      <c r="S62" s="165"/>
      <c r="T62" s="165"/>
      <c r="U62" s="165"/>
      <c r="Z62" s="45"/>
      <c r="AA62" s="57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5"/>
    </row>
    <row r="63" spans="2:48" ht="15.75" customHeight="1" x14ac:dyDescent="0.2">
      <c r="B63" s="244" t="s">
        <v>37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"/>
      <c r="Z63" s="44"/>
      <c r="AA63" s="57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5"/>
    </row>
    <row r="64" spans="2:48" ht="15.75" customHeight="1" x14ac:dyDescent="0.2">
      <c r="B64" s="244" t="s">
        <v>38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"/>
      <c r="Z64" s="44"/>
      <c r="AA64" s="57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5"/>
    </row>
    <row r="65" spans="2:48" ht="15.75" customHeight="1" x14ac:dyDescent="0.2">
      <c r="B65" s="244" t="s">
        <v>39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"/>
      <c r="Z65" s="44"/>
      <c r="AA65" s="57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5"/>
    </row>
    <row r="66" spans="2:48" ht="15.75" customHeight="1" x14ac:dyDescent="0.2">
      <c r="B66" s="244" t="s">
        <v>40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Z66" s="45"/>
      <c r="AA66" s="57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5"/>
    </row>
    <row r="67" spans="2:48" ht="4.5" customHeight="1" thickBot="1" x14ac:dyDescent="0.25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Z67" s="45"/>
      <c r="AA67" s="57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5"/>
    </row>
    <row r="68" spans="2:48" ht="4.5" customHeight="1" x14ac:dyDescent="0.2">
      <c r="B68" s="4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Y68" s="37"/>
      <c r="Z68" s="45"/>
      <c r="AA68" s="57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5"/>
    </row>
    <row r="69" spans="2:48" ht="20.25" customHeight="1" x14ac:dyDescent="0.2">
      <c r="B69" s="245" t="s">
        <v>41</v>
      </c>
      <c r="C69" s="246"/>
      <c r="D69" s="246"/>
      <c r="E69" s="246"/>
      <c r="F69" s="246"/>
      <c r="G69" s="246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Z69" s="45"/>
      <c r="AA69" s="57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5"/>
    </row>
    <row r="70" spans="2:48" ht="20.25" customHeight="1" x14ac:dyDescent="0.2">
      <c r="B70" s="247" t="s">
        <v>42</v>
      </c>
      <c r="C70" s="248"/>
      <c r="D70" s="248"/>
      <c r="E70" s="248"/>
      <c r="F70" s="248"/>
      <c r="G70" s="248"/>
      <c r="H70" s="259"/>
      <c r="I70" s="259"/>
      <c r="J70" s="259"/>
      <c r="K70" s="259"/>
      <c r="L70" s="259"/>
      <c r="M70" s="259"/>
      <c r="N70" s="259"/>
      <c r="O70" s="243" t="s">
        <v>43</v>
      </c>
      <c r="P70" s="243"/>
      <c r="Q70" s="243"/>
      <c r="R70" s="243"/>
      <c r="S70" s="215"/>
      <c r="T70" s="215"/>
      <c r="U70" s="215"/>
      <c r="V70" s="215"/>
      <c r="W70" s="215"/>
      <c r="X70" s="215"/>
      <c r="Z70" s="45"/>
      <c r="AA70" s="57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5"/>
    </row>
    <row r="71" spans="2:48" ht="3.75" customHeight="1" x14ac:dyDescent="0.2">
      <c r="B71" s="4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0"/>
      <c r="Z71" s="45"/>
      <c r="AA71" s="57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5"/>
    </row>
    <row r="72" spans="2:48" ht="18" customHeight="1" thickBot="1" x14ac:dyDescent="0.25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3"/>
      <c r="Z72" s="50"/>
      <c r="AA72" s="5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9"/>
    </row>
    <row r="77" spans="2:48" ht="4.5" customHeight="1" x14ac:dyDescent="0.2"/>
    <row r="79" spans="2:48" ht="4.5" customHeight="1" x14ac:dyDescent="0.2"/>
    <row r="81" ht="4.5" customHeight="1" x14ac:dyDescent="0.2"/>
  </sheetData>
  <mergeCells count="140">
    <mergeCell ref="L66:X66"/>
    <mergeCell ref="B69:G69"/>
    <mergeCell ref="H69:X69"/>
    <mergeCell ref="B70:G70"/>
    <mergeCell ref="H70:N70"/>
    <mergeCell ref="O70:R70"/>
    <mergeCell ref="S70:X70"/>
    <mergeCell ref="B63:K63"/>
    <mergeCell ref="L63:X63"/>
    <mergeCell ref="B64:K64"/>
    <mergeCell ref="L64:X64"/>
    <mergeCell ref="B65:K65"/>
    <mergeCell ref="L65:X65"/>
    <mergeCell ref="AB55:AV72"/>
    <mergeCell ref="F56:Q56"/>
    <mergeCell ref="X56:Y56"/>
    <mergeCell ref="F57:Q57"/>
    <mergeCell ref="X57:Y57"/>
    <mergeCell ref="F58:Q58"/>
    <mergeCell ref="X58:Y58"/>
    <mergeCell ref="F59:Q59"/>
    <mergeCell ref="F52:Q52"/>
    <mergeCell ref="X52:Y52"/>
    <mergeCell ref="F53:Q53"/>
    <mergeCell ref="X53:Y53"/>
    <mergeCell ref="F54:Q54"/>
    <mergeCell ref="X54:Y54"/>
    <mergeCell ref="X59:Y59"/>
    <mergeCell ref="B60:H60"/>
    <mergeCell ref="L60:U60"/>
    <mergeCell ref="X60:Y60"/>
    <mergeCell ref="B61:H61"/>
    <mergeCell ref="L61:U61"/>
    <mergeCell ref="X61:Y61"/>
    <mergeCell ref="F55:Q55"/>
    <mergeCell ref="X55:Y55"/>
    <mergeCell ref="B66:K66"/>
    <mergeCell ref="F49:Q49"/>
    <mergeCell ref="X49:Y49"/>
    <mergeCell ref="F50:Q50"/>
    <mergeCell ref="X50:Y50"/>
    <mergeCell ref="F51:Q51"/>
    <mergeCell ref="X51:Y51"/>
    <mergeCell ref="F46:Q46"/>
    <mergeCell ref="X46:Y46"/>
    <mergeCell ref="F47:Q47"/>
    <mergeCell ref="X47:Y47"/>
    <mergeCell ref="F48:Q48"/>
    <mergeCell ref="X48:Y48"/>
    <mergeCell ref="F43:Q43"/>
    <mergeCell ref="X43:Y43"/>
    <mergeCell ref="F44:Q44"/>
    <mergeCell ref="X44:Y44"/>
    <mergeCell ref="F45:Q45"/>
    <mergeCell ref="X45:Y45"/>
    <mergeCell ref="H40:R40"/>
    <mergeCell ref="C41:E41"/>
    <mergeCell ref="F41:Q41"/>
    <mergeCell ref="T41:Y41"/>
    <mergeCell ref="F42:Q42"/>
    <mergeCell ref="X42:Y42"/>
    <mergeCell ref="B36:F36"/>
    <mergeCell ref="G36:X36"/>
    <mergeCell ref="B37:G37"/>
    <mergeCell ref="R37:W37"/>
    <mergeCell ref="H38:Q38"/>
    <mergeCell ref="H39:Q39"/>
    <mergeCell ref="F32:Q32"/>
    <mergeCell ref="X32:Y32"/>
    <mergeCell ref="B33:H33"/>
    <mergeCell ref="L33:U33"/>
    <mergeCell ref="X33:Y33"/>
    <mergeCell ref="B34:H34"/>
    <mergeCell ref="L34:U34"/>
    <mergeCell ref="X34:Y34"/>
    <mergeCell ref="F30:Q30"/>
    <mergeCell ref="X30:Y30"/>
    <mergeCell ref="F31:Q31"/>
    <mergeCell ref="X31:Y31"/>
    <mergeCell ref="F26:Q26"/>
    <mergeCell ref="X26:Y26"/>
    <mergeCell ref="F27:Q27"/>
    <mergeCell ref="X27:Y27"/>
    <mergeCell ref="F28:Q28"/>
    <mergeCell ref="X28:Y28"/>
    <mergeCell ref="X25:Y25"/>
    <mergeCell ref="F20:Q20"/>
    <mergeCell ref="X20:Y20"/>
    <mergeCell ref="F21:Q21"/>
    <mergeCell ref="X21:Y21"/>
    <mergeCell ref="F22:Q22"/>
    <mergeCell ref="X22:Y22"/>
    <mergeCell ref="F29:Q29"/>
    <mergeCell ref="X29:Y29"/>
    <mergeCell ref="B10:H10"/>
    <mergeCell ref="R10:W10"/>
    <mergeCell ref="AB10:AV54"/>
    <mergeCell ref="H11:Q11"/>
    <mergeCell ref="H12:Q12"/>
    <mergeCell ref="H13:R13"/>
    <mergeCell ref="C14:E14"/>
    <mergeCell ref="F17:Q17"/>
    <mergeCell ref="X17:Y17"/>
    <mergeCell ref="F18:Q18"/>
    <mergeCell ref="X18:Y18"/>
    <mergeCell ref="F19:Q19"/>
    <mergeCell ref="X19:Y19"/>
    <mergeCell ref="F14:Q14"/>
    <mergeCell ref="T14:Y14"/>
    <mergeCell ref="F15:Q15"/>
    <mergeCell ref="X15:Y15"/>
    <mergeCell ref="F16:Q16"/>
    <mergeCell ref="X16:Y16"/>
    <mergeCell ref="F23:Q23"/>
    <mergeCell ref="X23:Y23"/>
    <mergeCell ref="F24:Q24"/>
    <mergeCell ref="X24:Y24"/>
    <mergeCell ref="F25:Q25"/>
    <mergeCell ref="B6:F6"/>
    <mergeCell ref="G6:N6"/>
    <mergeCell ref="P6:Q6"/>
    <mergeCell ref="R6:AB6"/>
    <mergeCell ref="AE6:AH6"/>
    <mergeCell ref="AI6:AM6"/>
    <mergeCell ref="AN6:AQ6"/>
    <mergeCell ref="AR6:AU6"/>
    <mergeCell ref="B9:F9"/>
    <mergeCell ref="G9:X9"/>
    <mergeCell ref="AB9:AV9"/>
    <mergeCell ref="B2:E3"/>
    <mergeCell ref="F2:X3"/>
    <mergeCell ref="AA2:AD3"/>
    <mergeCell ref="AE2:AV3"/>
    <mergeCell ref="B5:F5"/>
    <mergeCell ref="G5:N5"/>
    <mergeCell ref="P5:Q5"/>
    <mergeCell ref="R5:T5"/>
    <mergeCell ref="W5:AB5"/>
    <mergeCell ref="AE5:AH5"/>
    <mergeCell ref="AI5:AT5"/>
  </mergeCells>
  <phoneticPr fontId="3"/>
  <printOptions horizontalCentered="1" verticalCentered="1"/>
  <pageMargins left="0.23622047244094491" right="0.19685039370078741" top="0.43307086614173229" bottom="0.39370078740157483" header="0.19685039370078741" footer="0"/>
  <pageSetup paperSize="9" scale="82" orientation="portrait" r:id="rId1"/>
  <headerFooter scaleWithDoc="0">
    <oddHeader>&amp;L&amp;8丹波市
中体連&amp;C&amp;"HGP創英ﾌﾟﾚｾﾞﾝｽEB,ｴｸｽﾄﾗﾎﾞｰﾙﾄﾞ"&amp;16OFFICIAL SCORESHEET</oddHeader>
    <oddFooter>&amp;R丹有地区ﾊﾞｽｹｯﾄﾎﾞｰﾙ競技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AAE4-8743-43C4-AA7A-4C9D0AB9A059}">
  <sheetPr codeName="Sheet6"/>
  <dimension ref="B1:AV75"/>
  <sheetViews>
    <sheetView showGridLines="0" zoomScaleNormal="100" zoomScaleSheetLayoutView="200" workbookViewId="0">
      <selection activeCell="C15" sqref="C15"/>
    </sheetView>
  </sheetViews>
  <sheetFormatPr defaultColWidth="9" defaultRowHeight="19" customHeight="1" x14ac:dyDescent="0.2"/>
  <cols>
    <col min="1" max="1" width="6.26953125" style="1" customWidth="1"/>
    <col min="2" max="2" width="3.6328125" style="1" customWidth="1"/>
    <col min="3" max="5" width="2" style="1" customWidth="1"/>
    <col min="6" max="7" width="1" style="1" customWidth="1"/>
    <col min="8" max="8" width="3.6328125" style="1" customWidth="1"/>
    <col min="9" max="11" width="1.90625" style="1" customWidth="1"/>
    <col min="12" max="12" width="2.453125" style="1" customWidth="1"/>
    <col min="13" max="16" width="1.90625" style="1" customWidth="1"/>
    <col min="17" max="17" width="2.7265625" style="1" customWidth="1"/>
    <col min="18" max="23" width="3.6328125" style="1" customWidth="1"/>
    <col min="24" max="24" width="2.90625" style="1" customWidth="1"/>
    <col min="25" max="25" width="0.7265625" style="1" customWidth="1"/>
    <col min="26" max="26" width="2.08984375" style="1" customWidth="1"/>
    <col min="27" max="27" width="1.90625" style="1" customWidth="1"/>
    <col min="28" max="28" width="3.6328125" style="1" customWidth="1"/>
    <col min="29" max="29" width="1.36328125" style="1" customWidth="1"/>
    <col min="30" max="30" width="2.08984375" style="1" customWidth="1"/>
    <col min="31" max="31" width="3.6328125" style="1" customWidth="1"/>
    <col min="32" max="32" width="1.7265625" style="1" customWidth="1"/>
    <col min="33" max="33" width="0.90625" style="1" customWidth="1"/>
    <col min="34" max="34" width="5.453125" style="1" customWidth="1"/>
    <col min="35" max="37" width="3.36328125" style="1" customWidth="1"/>
    <col min="38" max="38" width="0.90625" style="1" customWidth="1"/>
    <col min="39" max="39" width="3.36328125" style="1" customWidth="1"/>
    <col min="40" max="41" width="3.6328125" style="1" customWidth="1"/>
    <col min="42" max="42" width="3.26953125" style="1" customWidth="1"/>
    <col min="43" max="43" width="0.90625" style="1" customWidth="1"/>
    <col min="44" max="46" width="3.26953125" style="1" customWidth="1"/>
    <col min="47" max="47" width="2.90625" style="1" customWidth="1"/>
    <col min="48" max="48" width="0.7265625" style="1" customWidth="1"/>
    <col min="49" max="16384" width="9" style="1"/>
  </cols>
  <sheetData>
    <row r="1" spans="2:48" ht="6" customHeight="1" x14ac:dyDescent="0.2"/>
    <row r="2" spans="2:48" ht="13.5" customHeight="1" x14ac:dyDescent="0.2">
      <c r="B2" s="180" t="s">
        <v>0</v>
      </c>
      <c r="C2" s="180"/>
      <c r="D2" s="180"/>
      <c r="E2" s="180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2"/>
      <c r="Z2" s="2"/>
      <c r="AA2" s="180" t="s">
        <v>1</v>
      </c>
      <c r="AB2" s="180"/>
      <c r="AC2" s="180"/>
      <c r="AD2" s="180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</row>
    <row r="3" spans="2:48" ht="13.5" customHeight="1" x14ac:dyDescent="0.2">
      <c r="B3" s="180"/>
      <c r="C3" s="180"/>
      <c r="D3" s="180"/>
      <c r="E3" s="180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2"/>
      <c r="Z3" s="2"/>
      <c r="AA3" s="180"/>
      <c r="AB3" s="180"/>
      <c r="AC3" s="180"/>
      <c r="AD3" s="180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</row>
    <row r="4" spans="2:48" ht="5.25" customHeight="1" thickBot="1" x14ac:dyDescent="0.25"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  <c r="AF4" s="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48" ht="26.25" customHeight="1" x14ac:dyDescent="0.2">
      <c r="B5" s="183" t="s">
        <v>2</v>
      </c>
      <c r="C5" s="184"/>
      <c r="D5" s="184"/>
      <c r="E5" s="184"/>
      <c r="F5" s="185"/>
      <c r="G5" s="186"/>
      <c r="H5" s="186"/>
      <c r="I5" s="186"/>
      <c r="J5" s="186"/>
      <c r="K5" s="186"/>
      <c r="L5" s="186"/>
      <c r="M5" s="186"/>
      <c r="N5" s="186"/>
      <c r="O5" s="38"/>
      <c r="P5" s="187" t="s">
        <v>3</v>
      </c>
      <c r="Q5" s="187"/>
      <c r="R5" s="188"/>
      <c r="S5" s="188"/>
      <c r="T5" s="188"/>
      <c r="U5" s="39"/>
      <c r="V5" s="40" t="s">
        <v>4</v>
      </c>
      <c r="W5" s="189"/>
      <c r="X5" s="189"/>
      <c r="Y5" s="189"/>
      <c r="Z5" s="189"/>
      <c r="AA5" s="189"/>
      <c r="AB5" s="189"/>
      <c r="AC5" s="38"/>
      <c r="AD5" s="39"/>
      <c r="AE5" s="190" t="s">
        <v>5</v>
      </c>
      <c r="AF5" s="191"/>
      <c r="AG5" s="191"/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41"/>
      <c r="AV5" s="42"/>
    </row>
    <row r="6" spans="2:48" ht="24" customHeight="1" x14ac:dyDescent="0.2">
      <c r="B6" s="203" t="s">
        <v>6</v>
      </c>
      <c r="C6" s="204"/>
      <c r="D6" s="204"/>
      <c r="E6" s="204"/>
      <c r="F6" s="204"/>
      <c r="G6" s="207"/>
      <c r="H6" s="207"/>
      <c r="I6" s="207"/>
      <c r="J6" s="207"/>
      <c r="K6" s="207"/>
      <c r="L6" s="207"/>
      <c r="M6" s="207"/>
      <c r="N6" s="207"/>
      <c r="O6" s="6"/>
      <c r="P6" s="208" t="s">
        <v>7</v>
      </c>
      <c r="Q6" s="209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6"/>
      <c r="AD6" s="7"/>
      <c r="AE6" s="211" t="s">
        <v>8</v>
      </c>
      <c r="AF6" s="212"/>
      <c r="AG6" s="212"/>
      <c r="AH6" s="212"/>
      <c r="AI6" s="213"/>
      <c r="AJ6" s="213"/>
      <c r="AK6" s="213"/>
      <c r="AL6" s="213"/>
      <c r="AM6" s="213"/>
      <c r="AN6" s="193" t="s">
        <v>9</v>
      </c>
      <c r="AO6" s="194"/>
      <c r="AP6" s="194"/>
      <c r="AQ6" s="194"/>
      <c r="AR6" s="8"/>
      <c r="AS6" s="8"/>
      <c r="AT6" s="3"/>
      <c r="AU6" s="3"/>
      <c r="AV6" s="43"/>
    </row>
    <row r="7" spans="2:48" ht="6" customHeight="1" thickBot="1" x14ac:dyDescent="0.25">
      <c r="B7" s="50"/>
      <c r="C7" s="49"/>
      <c r="D7" s="49"/>
      <c r="E7" s="49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1"/>
      <c r="AE7" s="49"/>
      <c r="AF7" s="49"/>
      <c r="AG7" s="49"/>
      <c r="AH7" s="49"/>
      <c r="AI7" s="49"/>
      <c r="AJ7" s="49"/>
      <c r="AK7" s="49"/>
      <c r="AL7" s="49"/>
      <c r="AM7" s="49"/>
      <c r="AN7" s="51"/>
      <c r="AO7" s="51"/>
      <c r="AP7" s="51"/>
      <c r="AQ7" s="51"/>
      <c r="AR7" s="51"/>
      <c r="AS7" s="51"/>
      <c r="AT7" s="51"/>
      <c r="AU7" s="51"/>
      <c r="AV7" s="52"/>
    </row>
    <row r="8" spans="2:48" ht="4.5" customHeight="1" x14ac:dyDescent="0.2">
      <c r="B8" s="59"/>
      <c r="C8" s="37"/>
      <c r="D8" s="37"/>
      <c r="E8" s="37"/>
      <c r="F8" s="3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7"/>
      <c r="T8" s="37"/>
      <c r="U8" s="37"/>
      <c r="V8" s="37"/>
      <c r="W8" s="37"/>
      <c r="X8" s="37"/>
      <c r="Y8" s="61"/>
      <c r="Z8" s="54"/>
      <c r="AA8" s="42"/>
      <c r="AB8" s="59"/>
      <c r="AC8" s="37"/>
      <c r="AD8" s="35"/>
      <c r="AE8" s="37"/>
      <c r="AF8" s="37"/>
      <c r="AG8" s="37"/>
      <c r="AH8" s="37"/>
      <c r="AI8" s="37"/>
      <c r="AJ8" s="37"/>
      <c r="AK8" s="37"/>
      <c r="AL8" s="37"/>
      <c r="AM8" s="37"/>
      <c r="AN8" s="35"/>
      <c r="AO8" s="35"/>
      <c r="AP8" s="35"/>
      <c r="AQ8" s="35"/>
      <c r="AR8" s="35"/>
      <c r="AS8" s="35"/>
      <c r="AT8" s="35"/>
      <c r="AU8" s="35"/>
      <c r="AV8" s="42"/>
    </row>
    <row r="9" spans="2:48" ht="22.5" customHeight="1" thickBot="1" x14ac:dyDescent="0.25">
      <c r="B9" s="195" t="s">
        <v>10</v>
      </c>
      <c r="C9" s="180"/>
      <c r="D9" s="180"/>
      <c r="E9" s="180"/>
      <c r="F9" s="196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62"/>
      <c r="Z9" s="55"/>
      <c r="AA9" s="43"/>
      <c r="AB9" s="197" t="s">
        <v>11</v>
      </c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9"/>
    </row>
    <row r="10" spans="2:48" ht="21" customHeight="1" x14ac:dyDescent="0.2">
      <c r="B10" s="195" t="s">
        <v>25</v>
      </c>
      <c r="C10" s="180"/>
      <c r="D10" s="180"/>
      <c r="E10" s="180"/>
      <c r="F10" s="180"/>
      <c r="G10" s="180"/>
      <c r="H10" s="180"/>
      <c r="I10" s="9"/>
      <c r="J10" s="9"/>
      <c r="K10" s="9"/>
      <c r="L10" s="9"/>
      <c r="M10" s="9"/>
      <c r="N10" s="9"/>
      <c r="O10" s="9"/>
      <c r="P10" s="9"/>
      <c r="Q10" s="9"/>
      <c r="R10" s="200" t="s">
        <v>12</v>
      </c>
      <c r="S10" s="200"/>
      <c r="T10" s="200"/>
      <c r="U10" s="200"/>
      <c r="V10" s="200"/>
      <c r="W10" s="200"/>
      <c r="Y10" s="57"/>
      <c r="Z10" s="45"/>
      <c r="AA10" s="43"/>
      <c r="AB10" s="201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202"/>
    </row>
    <row r="11" spans="2:48" ht="20.25" customHeight="1" x14ac:dyDescent="0.2">
      <c r="B11" s="44"/>
      <c r="C11" s="2"/>
      <c r="D11" s="2"/>
      <c r="E11" s="2"/>
      <c r="F11" s="2"/>
      <c r="G11" s="2"/>
      <c r="H11" s="196" t="s">
        <v>13</v>
      </c>
      <c r="I11" s="196"/>
      <c r="J11" s="196"/>
      <c r="K11" s="196"/>
      <c r="L11" s="196"/>
      <c r="M11" s="196"/>
      <c r="N11" s="196"/>
      <c r="O11" s="196"/>
      <c r="P11" s="196"/>
      <c r="Q11" s="196"/>
      <c r="R11" s="31"/>
      <c r="S11" s="2"/>
      <c r="T11" s="2"/>
      <c r="U11" s="2"/>
      <c r="V11" s="2"/>
      <c r="W11" s="2"/>
      <c r="X11" s="2"/>
      <c r="Y11" s="43"/>
      <c r="Z11" s="44"/>
      <c r="AA11" s="43"/>
      <c r="AB11" s="203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5"/>
    </row>
    <row r="12" spans="2:48" ht="20.25" customHeight="1" x14ac:dyDescent="0.2">
      <c r="B12" s="45"/>
      <c r="F12" s="2"/>
      <c r="G12" s="2"/>
      <c r="H12" s="196" t="s">
        <v>13</v>
      </c>
      <c r="I12" s="196"/>
      <c r="J12" s="196"/>
      <c r="K12" s="196"/>
      <c r="L12" s="196"/>
      <c r="M12" s="196"/>
      <c r="N12" s="196"/>
      <c r="O12" s="196"/>
      <c r="P12" s="196"/>
      <c r="Q12" s="196"/>
      <c r="R12" s="31"/>
      <c r="Y12" s="57"/>
      <c r="Z12" s="45"/>
      <c r="AA12" s="43"/>
      <c r="AB12" s="203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5"/>
    </row>
    <row r="13" spans="2:48" ht="20.25" customHeight="1" thickBot="1" x14ac:dyDescent="0.25">
      <c r="B13" s="50"/>
      <c r="C13" s="49"/>
      <c r="D13" s="49"/>
      <c r="E13" s="49"/>
      <c r="F13" s="51"/>
      <c r="G13" s="51"/>
      <c r="H13" s="206" t="s">
        <v>15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49"/>
      <c r="T13" s="49"/>
      <c r="U13" s="49"/>
      <c r="V13" s="49"/>
      <c r="W13" s="49"/>
      <c r="X13" s="49"/>
      <c r="Y13" s="58"/>
      <c r="Z13" s="45"/>
      <c r="AA13" s="43"/>
      <c r="AB13" s="203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5"/>
    </row>
    <row r="14" spans="2:48" ht="18.75" customHeight="1" x14ac:dyDescent="0.2">
      <c r="B14" s="60" t="s">
        <v>16</v>
      </c>
      <c r="C14" s="216" t="s">
        <v>17</v>
      </c>
      <c r="D14" s="217"/>
      <c r="E14" s="218"/>
      <c r="F14" s="219" t="s">
        <v>18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63" t="s">
        <v>19</v>
      </c>
      <c r="S14" s="66" t="s">
        <v>20</v>
      </c>
      <c r="T14" s="221" t="s">
        <v>21</v>
      </c>
      <c r="U14" s="222"/>
      <c r="V14" s="222"/>
      <c r="W14" s="222"/>
      <c r="X14" s="222"/>
      <c r="Y14" s="222"/>
      <c r="Z14" s="56"/>
      <c r="AA14" s="43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5"/>
    </row>
    <row r="15" spans="2:48" ht="16.5" customHeight="1" x14ac:dyDescent="0.2">
      <c r="B15" s="46">
        <v>1</v>
      </c>
      <c r="C15" s="10"/>
      <c r="D15" s="11"/>
      <c r="E15" s="12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64">
        <f>印刷基礎データ!D5</f>
        <v>4</v>
      </c>
      <c r="S15" s="64"/>
      <c r="T15" s="12"/>
      <c r="U15" s="13"/>
      <c r="V15" s="13"/>
      <c r="W15" s="13"/>
      <c r="X15" s="214"/>
      <c r="Y15" s="215"/>
      <c r="Z15" s="45"/>
      <c r="AA15" s="43"/>
      <c r="AB15" s="203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5"/>
    </row>
    <row r="16" spans="2:48" ht="16.5" customHeight="1" x14ac:dyDescent="0.2">
      <c r="B16" s="46">
        <v>2</v>
      </c>
      <c r="C16" s="10"/>
      <c r="D16" s="11"/>
      <c r="E16" s="12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64">
        <f>印刷基礎データ!D6</f>
        <v>5</v>
      </c>
      <c r="S16" s="64"/>
      <c r="T16" s="12"/>
      <c r="U16" s="13"/>
      <c r="V16" s="13"/>
      <c r="W16" s="13"/>
      <c r="X16" s="214"/>
      <c r="Y16" s="215"/>
      <c r="Z16" s="45"/>
      <c r="AA16" s="43"/>
      <c r="AB16" s="203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5"/>
    </row>
    <row r="17" spans="2:48" ht="16.5" customHeight="1" x14ac:dyDescent="0.2">
      <c r="B17" s="46">
        <v>3</v>
      </c>
      <c r="C17" s="10"/>
      <c r="D17" s="11"/>
      <c r="E17" s="12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64">
        <f>印刷基礎データ!D7</f>
        <v>6</v>
      </c>
      <c r="S17" s="64"/>
      <c r="T17" s="12"/>
      <c r="U17" s="13"/>
      <c r="V17" s="13"/>
      <c r="W17" s="13"/>
      <c r="X17" s="214"/>
      <c r="Y17" s="215"/>
      <c r="Z17" s="45"/>
      <c r="AA17" s="43"/>
      <c r="AB17" s="203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5"/>
    </row>
    <row r="18" spans="2:48" ht="16.5" customHeight="1" x14ac:dyDescent="0.2">
      <c r="B18" s="46">
        <v>4</v>
      </c>
      <c r="C18" s="10"/>
      <c r="D18" s="11"/>
      <c r="E18" s="12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64">
        <f>印刷基礎データ!D8</f>
        <v>7</v>
      </c>
      <c r="S18" s="64"/>
      <c r="T18" s="12"/>
      <c r="U18" s="13"/>
      <c r="V18" s="13"/>
      <c r="W18" s="13"/>
      <c r="X18" s="214"/>
      <c r="Y18" s="215"/>
      <c r="Z18" s="45"/>
      <c r="AA18" s="43"/>
      <c r="AB18" s="203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/>
    </row>
    <row r="19" spans="2:48" ht="16.5" customHeight="1" x14ac:dyDescent="0.2">
      <c r="B19" s="46">
        <v>5</v>
      </c>
      <c r="C19" s="10"/>
      <c r="D19" s="11"/>
      <c r="E19" s="12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64">
        <f>印刷基礎データ!D9</f>
        <v>8</v>
      </c>
      <c r="S19" s="64"/>
      <c r="T19" s="12"/>
      <c r="U19" s="13"/>
      <c r="V19" s="13"/>
      <c r="W19" s="13"/>
      <c r="X19" s="214"/>
      <c r="Y19" s="215"/>
      <c r="Z19" s="45"/>
      <c r="AA19" s="43"/>
      <c r="AB19" s="203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/>
    </row>
    <row r="20" spans="2:48" ht="16.5" customHeight="1" x14ac:dyDescent="0.2">
      <c r="B20" s="46">
        <v>6</v>
      </c>
      <c r="C20" s="10"/>
      <c r="D20" s="11"/>
      <c r="E20" s="12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64">
        <f>印刷基礎データ!D10</f>
        <v>9</v>
      </c>
      <c r="S20" s="64"/>
      <c r="T20" s="12"/>
      <c r="U20" s="13"/>
      <c r="V20" s="13"/>
      <c r="W20" s="13"/>
      <c r="X20" s="214"/>
      <c r="Y20" s="215"/>
      <c r="Z20" s="45"/>
      <c r="AA20" s="43"/>
      <c r="AB20" s="203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/>
    </row>
    <row r="21" spans="2:48" ht="16.5" customHeight="1" x14ac:dyDescent="0.2">
      <c r="B21" s="46">
        <v>7</v>
      </c>
      <c r="C21" s="10"/>
      <c r="D21" s="11"/>
      <c r="E21" s="12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64">
        <f>印刷基礎データ!D11</f>
        <v>10</v>
      </c>
      <c r="S21" s="64"/>
      <c r="T21" s="12"/>
      <c r="U21" s="13"/>
      <c r="V21" s="13"/>
      <c r="W21" s="13"/>
      <c r="X21" s="214"/>
      <c r="Y21" s="215"/>
      <c r="Z21" s="45"/>
      <c r="AA21" s="43"/>
      <c r="AB21" s="203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5"/>
    </row>
    <row r="22" spans="2:48" ht="16.5" customHeight="1" x14ac:dyDescent="0.2">
      <c r="B22" s="46">
        <v>8</v>
      </c>
      <c r="C22" s="10"/>
      <c r="D22" s="11"/>
      <c r="E22" s="12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64">
        <f>印刷基礎データ!D12</f>
        <v>11</v>
      </c>
      <c r="S22" s="64"/>
      <c r="T22" s="12"/>
      <c r="U22" s="13"/>
      <c r="V22" s="13"/>
      <c r="W22" s="13"/>
      <c r="X22" s="214"/>
      <c r="Y22" s="215"/>
      <c r="Z22" s="45"/>
      <c r="AA22" s="43"/>
      <c r="AB22" s="203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/>
    </row>
    <row r="23" spans="2:48" ht="16.5" customHeight="1" x14ac:dyDescent="0.2">
      <c r="B23" s="46">
        <v>9</v>
      </c>
      <c r="C23" s="10"/>
      <c r="D23" s="11"/>
      <c r="E23" s="12"/>
      <c r="F23" s="21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64">
        <f>印刷基礎データ!D13</f>
        <v>12</v>
      </c>
      <c r="S23" s="64"/>
      <c r="T23" s="12"/>
      <c r="U23" s="13"/>
      <c r="V23" s="13"/>
      <c r="W23" s="13"/>
      <c r="X23" s="214"/>
      <c r="Y23" s="215"/>
      <c r="Z23" s="45"/>
      <c r="AA23" s="43"/>
      <c r="AB23" s="203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5"/>
    </row>
    <row r="24" spans="2:48" ht="16.5" customHeight="1" x14ac:dyDescent="0.2">
      <c r="B24" s="46">
        <v>10</v>
      </c>
      <c r="C24" s="10"/>
      <c r="D24" s="11"/>
      <c r="E24" s="12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64">
        <f>印刷基礎データ!D14</f>
        <v>13</v>
      </c>
      <c r="S24" s="64"/>
      <c r="T24" s="12"/>
      <c r="U24" s="13"/>
      <c r="V24" s="13"/>
      <c r="W24" s="13"/>
      <c r="X24" s="214"/>
      <c r="Y24" s="215"/>
      <c r="Z24" s="45"/>
      <c r="AA24" s="43"/>
      <c r="AB24" s="203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5"/>
    </row>
    <row r="25" spans="2:48" ht="16.5" customHeight="1" x14ac:dyDescent="0.2">
      <c r="B25" s="46">
        <v>11</v>
      </c>
      <c r="C25" s="10"/>
      <c r="D25" s="11"/>
      <c r="E25" s="12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64">
        <f>印刷基礎データ!D15</f>
        <v>14</v>
      </c>
      <c r="S25" s="64"/>
      <c r="T25" s="12"/>
      <c r="U25" s="13"/>
      <c r="V25" s="13"/>
      <c r="W25" s="13"/>
      <c r="X25" s="214"/>
      <c r="Y25" s="215"/>
      <c r="Z25" s="45"/>
      <c r="AA25" s="43"/>
      <c r="AB25" s="203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5"/>
    </row>
    <row r="26" spans="2:48" ht="16.5" customHeight="1" x14ac:dyDescent="0.2">
      <c r="B26" s="46">
        <v>12</v>
      </c>
      <c r="C26" s="10"/>
      <c r="D26" s="11"/>
      <c r="E26" s="12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64">
        <f>印刷基礎データ!D16</f>
        <v>15</v>
      </c>
      <c r="S26" s="64"/>
      <c r="T26" s="12"/>
      <c r="U26" s="13"/>
      <c r="V26" s="13"/>
      <c r="W26" s="13"/>
      <c r="X26" s="214"/>
      <c r="Y26" s="215"/>
      <c r="Z26" s="45"/>
      <c r="AA26" s="43"/>
      <c r="AB26" s="203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5"/>
    </row>
    <row r="27" spans="2:48" ht="16.5" customHeight="1" x14ac:dyDescent="0.2">
      <c r="B27" s="46">
        <v>13</v>
      </c>
      <c r="C27" s="10"/>
      <c r="D27" s="11"/>
      <c r="E27" s="12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64">
        <f>印刷基礎データ!D17</f>
        <v>16</v>
      </c>
      <c r="S27" s="64"/>
      <c r="T27" s="12"/>
      <c r="U27" s="13"/>
      <c r="V27" s="13"/>
      <c r="W27" s="13"/>
      <c r="X27" s="214"/>
      <c r="Y27" s="215"/>
      <c r="Z27" s="45"/>
      <c r="AA27" s="43"/>
      <c r="AB27" s="203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5"/>
    </row>
    <row r="28" spans="2:48" ht="16.5" customHeight="1" x14ac:dyDescent="0.2">
      <c r="B28" s="46">
        <v>14</v>
      </c>
      <c r="C28" s="10"/>
      <c r="D28" s="11"/>
      <c r="E28" s="12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64">
        <f>印刷基礎データ!D18</f>
        <v>17</v>
      </c>
      <c r="S28" s="64"/>
      <c r="T28" s="12"/>
      <c r="U28" s="13"/>
      <c r="V28" s="13"/>
      <c r="W28" s="13"/>
      <c r="X28" s="214"/>
      <c r="Y28" s="215"/>
      <c r="Z28" s="45"/>
      <c r="AA28" s="43"/>
      <c r="AB28" s="203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5"/>
    </row>
    <row r="29" spans="2:48" ht="16.5" customHeight="1" thickBot="1" x14ac:dyDescent="0.25">
      <c r="B29" s="89">
        <v>15</v>
      </c>
      <c r="C29" s="90"/>
      <c r="D29" s="91"/>
      <c r="E29" s="87"/>
      <c r="F29" s="223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86">
        <f>印刷基礎データ!D19</f>
        <v>18</v>
      </c>
      <c r="S29" s="86"/>
      <c r="T29" s="87"/>
      <c r="U29" s="88"/>
      <c r="V29" s="88"/>
      <c r="W29" s="88"/>
      <c r="X29" s="223"/>
      <c r="Y29" s="199"/>
      <c r="Z29" s="45"/>
      <c r="AA29" s="43"/>
      <c r="AB29" s="203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5"/>
    </row>
    <row r="30" spans="2:48" ht="16.5" customHeight="1" x14ac:dyDescent="0.2">
      <c r="B30" s="230" t="s">
        <v>22</v>
      </c>
      <c r="C30" s="231"/>
      <c r="D30" s="231"/>
      <c r="E30" s="231"/>
      <c r="F30" s="231"/>
      <c r="G30" s="231"/>
      <c r="H30" s="232"/>
      <c r="I30" s="67"/>
      <c r="J30" s="68"/>
      <c r="K30" s="69"/>
      <c r="L30" s="227" t="str">
        <f>印刷基礎データ!B23</f>
        <v/>
      </c>
      <c r="M30" s="192"/>
      <c r="N30" s="192"/>
      <c r="O30" s="192"/>
      <c r="P30" s="192"/>
      <c r="Q30" s="192"/>
      <c r="R30" s="192"/>
      <c r="S30" s="192"/>
      <c r="T30" s="192"/>
      <c r="U30" s="228"/>
      <c r="V30" s="69"/>
      <c r="W30" s="70"/>
      <c r="X30" s="227"/>
      <c r="Y30" s="228"/>
      <c r="Z30" s="45"/>
      <c r="AA30" s="43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</row>
    <row r="31" spans="2:48" ht="16.5" customHeight="1" thickBot="1" x14ac:dyDescent="0.25">
      <c r="B31" s="233" t="s">
        <v>23</v>
      </c>
      <c r="C31" s="234"/>
      <c r="D31" s="234"/>
      <c r="E31" s="234"/>
      <c r="F31" s="234"/>
      <c r="G31" s="234"/>
      <c r="H31" s="235"/>
      <c r="I31" s="32"/>
      <c r="J31" s="33"/>
      <c r="K31" s="34"/>
      <c r="L31" s="224" t="str">
        <f>印刷基礎データ!B24</f>
        <v/>
      </c>
      <c r="M31" s="225"/>
      <c r="N31" s="225"/>
      <c r="O31" s="225"/>
      <c r="P31" s="225"/>
      <c r="Q31" s="225"/>
      <c r="R31" s="225"/>
      <c r="S31" s="225"/>
      <c r="T31" s="225"/>
      <c r="U31" s="226"/>
      <c r="V31" s="34"/>
      <c r="W31" s="71"/>
      <c r="X31" s="224"/>
      <c r="Y31" s="226"/>
      <c r="Z31" s="45"/>
      <c r="AA31" s="43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5"/>
    </row>
    <row r="32" spans="2:48" ht="4.5" customHeight="1" x14ac:dyDescent="0.2">
      <c r="B32" s="72"/>
      <c r="C32" s="73"/>
      <c r="D32" s="73"/>
      <c r="E32" s="73"/>
      <c r="F32" s="73"/>
      <c r="G32" s="73"/>
      <c r="H32" s="73"/>
      <c r="I32" s="35"/>
      <c r="J32" s="35"/>
      <c r="K32" s="35"/>
      <c r="L32" s="35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37"/>
      <c r="X32" s="37"/>
      <c r="Y32" s="74"/>
      <c r="Z32" s="45"/>
      <c r="AA32" s="43"/>
      <c r="AB32" s="203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</row>
    <row r="33" spans="2:48" ht="22.5" customHeight="1" x14ac:dyDescent="0.2">
      <c r="B33" s="195" t="s">
        <v>24</v>
      </c>
      <c r="C33" s="180"/>
      <c r="D33" s="180"/>
      <c r="E33" s="180"/>
      <c r="F33" s="196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62"/>
      <c r="Z33" s="55"/>
      <c r="AA33" s="43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5"/>
    </row>
    <row r="34" spans="2:48" ht="21" customHeight="1" x14ac:dyDescent="0.2">
      <c r="B34" s="195" t="s">
        <v>25</v>
      </c>
      <c r="C34" s="180"/>
      <c r="D34" s="180"/>
      <c r="E34" s="180"/>
      <c r="F34" s="196"/>
      <c r="G34" s="196"/>
      <c r="H34" s="9"/>
      <c r="I34" s="9"/>
      <c r="J34" s="9"/>
      <c r="K34" s="9"/>
      <c r="L34" s="9"/>
      <c r="M34" s="9"/>
      <c r="N34" s="9"/>
      <c r="O34" s="9"/>
      <c r="P34" s="9"/>
      <c r="Q34" s="9"/>
      <c r="R34" s="200" t="s">
        <v>12</v>
      </c>
      <c r="S34" s="200"/>
      <c r="T34" s="200"/>
      <c r="U34" s="200"/>
      <c r="V34" s="200"/>
      <c r="W34" s="200"/>
      <c r="Y34" s="57"/>
      <c r="Z34" s="45"/>
      <c r="AA34" s="43"/>
      <c r="AB34" s="203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5"/>
    </row>
    <row r="35" spans="2:48" ht="20.25" customHeight="1" x14ac:dyDescent="0.2">
      <c r="B35" s="44"/>
      <c r="C35" s="2"/>
      <c r="D35" s="2"/>
      <c r="E35" s="2"/>
      <c r="F35" s="2"/>
      <c r="G35" s="2"/>
      <c r="H35" s="196" t="s">
        <v>27</v>
      </c>
      <c r="I35" s="196"/>
      <c r="J35" s="196"/>
      <c r="K35" s="196"/>
      <c r="L35" s="196"/>
      <c r="M35" s="196"/>
      <c r="N35" s="196"/>
      <c r="O35" s="196"/>
      <c r="P35" s="196"/>
      <c r="Q35" s="196"/>
      <c r="R35" s="31"/>
      <c r="S35" s="2"/>
      <c r="T35" s="2"/>
      <c r="U35" s="2"/>
      <c r="V35" s="2"/>
      <c r="W35" s="2"/>
      <c r="X35" s="2"/>
      <c r="Y35" s="43"/>
      <c r="Z35" s="44"/>
      <c r="AA35" s="43"/>
      <c r="AB35" s="203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5"/>
    </row>
    <row r="36" spans="2:48" ht="20.25" customHeight="1" x14ac:dyDescent="0.2">
      <c r="B36" s="45"/>
      <c r="F36" s="2"/>
      <c r="G36" s="2"/>
      <c r="H36" s="196" t="s">
        <v>28</v>
      </c>
      <c r="I36" s="196"/>
      <c r="J36" s="196"/>
      <c r="K36" s="196"/>
      <c r="L36" s="196"/>
      <c r="M36" s="196"/>
      <c r="N36" s="196"/>
      <c r="O36" s="196"/>
      <c r="P36" s="196"/>
      <c r="Q36" s="196"/>
      <c r="R36" s="31"/>
      <c r="Y36" s="57"/>
      <c r="Z36" s="45"/>
      <c r="AA36" s="43"/>
      <c r="AB36" s="203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5"/>
    </row>
    <row r="37" spans="2:48" ht="20.25" customHeight="1" thickBot="1" x14ac:dyDescent="0.25">
      <c r="B37" s="50"/>
      <c r="C37" s="49"/>
      <c r="D37" s="49"/>
      <c r="E37" s="49"/>
      <c r="F37" s="51"/>
      <c r="G37" s="51"/>
      <c r="H37" s="206" t="s">
        <v>29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49"/>
      <c r="T37" s="49"/>
      <c r="U37" s="49"/>
      <c r="V37" s="49"/>
      <c r="W37" s="49"/>
      <c r="X37" s="49"/>
      <c r="Y37" s="58"/>
      <c r="Z37" s="45"/>
      <c r="AA37" s="43"/>
      <c r="AB37" s="203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5"/>
    </row>
    <row r="38" spans="2:48" ht="18.75" customHeight="1" x14ac:dyDescent="0.15">
      <c r="B38" s="75" t="s">
        <v>16</v>
      </c>
      <c r="C38" s="237" t="s">
        <v>17</v>
      </c>
      <c r="D38" s="238"/>
      <c r="E38" s="239"/>
      <c r="F38" s="227" t="s">
        <v>18</v>
      </c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63" t="s">
        <v>19</v>
      </c>
      <c r="S38" s="66" t="s">
        <v>20</v>
      </c>
      <c r="T38" s="240" t="s">
        <v>34</v>
      </c>
      <c r="U38" s="241"/>
      <c r="V38" s="241"/>
      <c r="W38" s="241"/>
      <c r="X38" s="241"/>
      <c r="Y38" s="242"/>
      <c r="Z38" s="56"/>
      <c r="AA38" s="43"/>
      <c r="AB38" s="203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5"/>
    </row>
    <row r="39" spans="2:48" ht="16.5" customHeight="1" x14ac:dyDescent="0.2">
      <c r="B39" s="46">
        <v>1</v>
      </c>
      <c r="C39" s="10"/>
      <c r="D39" s="11"/>
      <c r="E39" s="12"/>
      <c r="F39" s="214" t="str">
        <f>印刷基礎データ!G5</f>
        <v/>
      </c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64">
        <f>印刷基礎データ!I5</f>
        <v>4</v>
      </c>
      <c r="S39" s="64"/>
      <c r="T39" s="12"/>
      <c r="U39" s="13"/>
      <c r="V39" s="13"/>
      <c r="W39" s="13"/>
      <c r="X39" s="214"/>
      <c r="Y39" s="236"/>
      <c r="Z39" s="45"/>
      <c r="AA39" s="43"/>
      <c r="AB39" s="203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5"/>
    </row>
    <row r="40" spans="2:48" ht="16.5" customHeight="1" x14ac:dyDescent="0.2">
      <c r="B40" s="46">
        <v>2</v>
      </c>
      <c r="C40" s="10"/>
      <c r="D40" s="11"/>
      <c r="E40" s="12"/>
      <c r="F40" s="214" t="str">
        <f>印刷基礎データ!G6</f>
        <v/>
      </c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64">
        <f>印刷基礎データ!I6</f>
        <v>5</v>
      </c>
      <c r="S40" s="64"/>
      <c r="T40" s="12"/>
      <c r="U40" s="13"/>
      <c r="V40" s="13"/>
      <c r="W40" s="13"/>
      <c r="X40" s="214"/>
      <c r="Y40" s="236"/>
      <c r="Z40" s="45"/>
      <c r="AA40" s="43"/>
      <c r="AB40" s="203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5"/>
    </row>
    <row r="41" spans="2:48" ht="16.5" customHeight="1" x14ac:dyDescent="0.2">
      <c r="B41" s="46">
        <v>3</v>
      </c>
      <c r="C41" s="10"/>
      <c r="D41" s="11"/>
      <c r="E41" s="12"/>
      <c r="F41" s="214" t="str">
        <f>印刷基礎データ!G7</f>
        <v/>
      </c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64">
        <f>印刷基礎データ!I7</f>
        <v>6</v>
      </c>
      <c r="S41" s="64"/>
      <c r="T41" s="12"/>
      <c r="U41" s="13"/>
      <c r="V41" s="13"/>
      <c r="W41" s="13"/>
      <c r="X41" s="214"/>
      <c r="Y41" s="236"/>
      <c r="Z41" s="45"/>
      <c r="AA41" s="43"/>
      <c r="AB41" s="203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5"/>
    </row>
    <row r="42" spans="2:48" ht="16.5" customHeight="1" x14ac:dyDescent="0.2">
      <c r="B42" s="46">
        <v>4</v>
      </c>
      <c r="C42" s="10"/>
      <c r="D42" s="11"/>
      <c r="E42" s="12"/>
      <c r="F42" s="214" t="str">
        <f>印刷基礎データ!G8</f>
        <v/>
      </c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64">
        <f>印刷基礎データ!I8</f>
        <v>7</v>
      </c>
      <c r="S42" s="64"/>
      <c r="T42" s="12"/>
      <c r="U42" s="13"/>
      <c r="V42" s="13"/>
      <c r="W42" s="13"/>
      <c r="X42" s="214"/>
      <c r="Y42" s="236"/>
      <c r="Z42" s="45"/>
      <c r="AA42" s="43"/>
      <c r="AB42" s="203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5"/>
    </row>
    <row r="43" spans="2:48" ht="16.5" customHeight="1" x14ac:dyDescent="0.2">
      <c r="B43" s="46">
        <v>5</v>
      </c>
      <c r="C43" s="10"/>
      <c r="D43" s="11"/>
      <c r="E43" s="12"/>
      <c r="F43" s="214" t="str">
        <f>印刷基礎データ!G9</f>
        <v/>
      </c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64">
        <f>印刷基礎データ!I9</f>
        <v>8</v>
      </c>
      <c r="S43" s="64"/>
      <c r="T43" s="12"/>
      <c r="U43" s="13"/>
      <c r="V43" s="13"/>
      <c r="W43" s="13"/>
      <c r="X43" s="214"/>
      <c r="Y43" s="236"/>
      <c r="Z43" s="45"/>
      <c r="AA43" s="43"/>
      <c r="AB43" s="203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</row>
    <row r="44" spans="2:48" ht="16.5" customHeight="1" x14ac:dyDescent="0.2">
      <c r="B44" s="46">
        <v>6</v>
      </c>
      <c r="C44" s="10"/>
      <c r="D44" s="11"/>
      <c r="E44" s="12"/>
      <c r="F44" s="214" t="str">
        <f>印刷基礎データ!G10</f>
        <v/>
      </c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64">
        <f>印刷基礎データ!I10</f>
        <v>9</v>
      </c>
      <c r="S44" s="64"/>
      <c r="T44" s="12"/>
      <c r="U44" s="13"/>
      <c r="V44" s="13"/>
      <c r="W44" s="13"/>
      <c r="X44" s="214"/>
      <c r="Y44" s="236"/>
      <c r="Z44" s="45"/>
      <c r="AA44" s="43"/>
      <c r="AB44" s="203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5"/>
    </row>
    <row r="45" spans="2:48" ht="16.5" customHeight="1" x14ac:dyDescent="0.2">
      <c r="B45" s="46">
        <v>7</v>
      </c>
      <c r="C45" s="10"/>
      <c r="D45" s="11"/>
      <c r="E45" s="12"/>
      <c r="F45" s="214" t="str">
        <f>印刷基礎データ!G11</f>
        <v/>
      </c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64">
        <f>印刷基礎データ!I11</f>
        <v>10</v>
      </c>
      <c r="S45" s="64"/>
      <c r="T45" s="12"/>
      <c r="U45" s="13"/>
      <c r="V45" s="13"/>
      <c r="W45" s="13"/>
      <c r="X45" s="214"/>
      <c r="Y45" s="236"/>
      <c r="Z45" s="45"/>
      <c r="AA45" s="43"/>
      <c r="AB45" s="203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5"/>
    </row>
    <row r="46" spans="2:48" ht="16.5" customHeight="1" x14ac:dyDescent="0.2">
      <c r="B46" s="46">
        <v>8</v>
      </c>
      <c r="C46" s="10"/>
      <c r="D46" s="11"/>
      <c r="E46" s="12"/>
      <c r="F46" s="214" t="str">
        <f>印刷基礎データ!G12</f>
        <v/>
      </c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64">
        <f>印刷基礎データ!I12</f>
        <v>11</v>
      </c>
      <c r="S46" s="64"/>
      <c r="T46" s="12"/>
      <c r="U46" s="13"/>
      <c r="V46" s="13"/>
      <c r="W46" s="13"/>
      <c r="X46" s="214"/>
      <c r="Y46" s="236"/>
      <c r="Z46" s="45"/>
      <c r="AA46" s="43"/>
      <c r="AB46" s="203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5"/>
    </row>
    <row r="47" spans="2:48" ht="16.5" customHeight="1" x14ac:dyDescent="0.2">
      <c r="B47" s="46">
        <v>9</v>
      </c>
      <c r="C47" s="10"/>
      <c r="D47" s="11"/>
      <c r="E47" s="12"/>
      <c r="F47" s="214" t="str">
        <f>印刷基礎データ!G13</f>
        <v/>
      </c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64">
        <f>印刷基礎データ!I13</f>
        <v>12</v>
      </c>
      <c r="S47" s="64"/>
      <c r="T47" s="12"/>
      <c r="U47" s="13"/>
      <c r="V47" s="13"/>
      <c r="W47" s="13"/>
      <c r="X47" s="214"/>
      <c r="Y47" s="236"/>
      <c r="Z47" s="45"/>
      <c r="AA47" s="43"/>
      <c r="AB47" s="203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5"/>
    </row>
    <row r="48" spans="2:48" ht="16.5" customHeight="1" x14ac:dyDescent="0.2">
      <c r="B48" s="46">
        <v>10</v>
      </c>
      <c r="C48" s="10"/>
      <c r="D48" s="11"/>
      <c r="E48" s="12"/>
      <c r="F48" s="214" t="str">
        <f>印刷基礎データ!G14</f>
        <v/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64">
        <f>印刷基礎データ!I14</f>
        <v>13</v>
      </c>
      <c r="S48" s="64"/>
      <c r="T48" s="12"/>
      <c r="U48" s="13"/>
      <c r="V48" s="13"/>
      <c r="W48" s="13"/>
      <c r="X48" s="214"/>
      <c r="Y48" s="236"/>
      <c r="Z48" s="45"/>
      <c r="AA48" s="43"/>
      <c r="AB48" s="203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5"/>
    </row>
    <row r="49" spans="2:48" ht="16.5" customHeight="1" x14ac:dyDescent="0.2">
      <c r="B49" s="46">
        <v>11</v>
      </c>
      <c r="C49" s="10"/>
      <c r="D49" s="11"/>
      <c r="E49" s="12"/>
      <c r="F49" s="214" t="str">
        <f>印刷基礎データ!G15</f>
        <v/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64">
        <f>印刷基礎データ!I15</f>
        <v>14</v>
      </c>
      <c r="S49" s="64"/>
      <c r="T49" s="12"/>
      <c r="U49" s="13"/>
      <c r="V49" s="13"/>
      <c r="W49" s="13"/>
      <c r="X49" s="214"/>
      <c r="Y49" s="236"/>
      <c r="Z49" s="45"/>
      <c r="AA49" s="43"/>
      <c r="AB49" s="203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5"/>
    </row>
    <row r="50" spans="2:48" ht="16.5" customHeight="1" x14ac:dyDescent="0.2">
      <c r="B50" s="46">
        <v>12</v>
      </c>
      <c r="C50" s="10"/>
      <c r="D50" s="11"/>
      <c r="E50" s="12"/>
      <c r="F50" s="214" t="str">
        <f>印刷基礎データ!G16</f>
        <v/>
      </c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64">
        <f>印刷基礎データ!I16</f>
        <v>15</v>
      </c>
      <c r="S50" s="64"/>
      <c r="T50" s="12"/>
      <c r="U50" s="13"/>
      <c r="V50" s="13"/>
      <c r="W50" s="13"/>
      <c r="X50" s="214"/>
      <c r="Y50" s="236"/>
      <c r="Z50" s="45"/>
      <c r="AA50" s="43"/>
      <c r="AB50" s="203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5"/>
    </row>
    <row r="51" spans="2:48" ht="16.5" customHeight="1" thickBot="1" x14ac:dyDescent="0.25">
      <c r="B51" s="46">
        <v>13</v>
      </c>
      <c r="C51" s="10"/>
      <c r="D51" s="11"/>
      <c r="E51" s="12"/>
      <c r="F51" s="214" t="str">
        <f>印刷基礎データ!G17</f>
        <v/>
      </c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64">
        <f>印刷基礎データ!I17</f>
        <v>16</v>
      </c>
      <c r="S51" s="64"/>
      <c r="T51" s="12"/>
      <c r="U51" s="13"/>
      <c r="V51" s="13"/>
      <c r="W51" s="13"/>
      <c r="X51" s="214"/>
      <c r="Y51" s="236"/>
      <c r="Z51" s="45"/>
      <c r="AA51" s="43"/>
      <c r="AB51" s="197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9"/>
    </row>
    <row r="52" spans="2:48" ht="16.5" customHeight="1" x14ac:dyDescent="0.2">
      <c r="B52" s="46">
        <v>14</v>
      </c>
      <c r="C52" s="10"/>
      <c r="D52" s="11"/>
      <c r="E52" s="12"/>
      <c r="F52" s="214" t="str">
        <f>印刷基礎データ!G18</f>
        <v/>
      </c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64">
        <f>印刷基礎データ!I18</f>
        <v>17</v>
      </c>
      <c r="S52" s="64"/>
      <c r="T52" s="12"/>
      <c r="U52" s="13"/>
      <c r="V52" s="13"/>
      <c r="W52" s="13"/>
      <c r="X52" s="214"/>
      <c r="Y52" s="236"/>
      <c r="Z52" s="45"/>
      <c r="AA52" s="57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5"/>
    </row>
    <row r="53" spans="2:48" ht="16.5" customHeight="1" thickBot="1" x14ac:dyDescent="0.25">
      <c r="B53" s="76">
        <v>15</v>
      </c>
      <c r="C53" s="32"/>
      <c r="D53" s="77"/>
      <c r="E53" s="34"/>
      <c r="F53" s="224" t="str">
        <f>印刷基礎データ!G19</f>
        <v/>
      </c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65">
        <f>印刷基礎データ!I19</f>
        <v>18</v>
      </c>
      <c r="S53" s="65"/>
      <c r="T53" s="34"/>
      <c r="U53" s="71"/>
      <c r="V53" s="71"/>
      <c r="W53" s="71"/>
      <c r="X53" s="224"/>
      <c r="Y53" s="226"/>
      <c r="Z53" s="45"/>
      <c r="AA53" s="57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5"/>
    </row>
    <row r="54" spans="2:48" ht="16.5" customHeight="1" x14ac:dyDescent="0.2">
      <c r="B54" s="230" t="s">
        <v>22</v>
      </c>
      <c r="C54" s="231"/>
      <c r="D54" s="231"/>
      <c r="E54" s="231"/>
      <c r="F54" s="231"/>
      <c r="G54" s="231"/>
      <c r="H54" s="232"/>
      <c r="I54" s="78"/>
      <c r="J54" s="68"/>
      <c r="K54" s="69"/>
      <c r="L54" s="227" t="str">
        <f>印刷基礎データ!G23</f>
        <v/>
      </c>
      <c r="M54" s="192"/>
      <c r="N54" s="192"/>
      <c r="O54" s="192"/>
      <c r="P54" s="192"/>
      <c r="Q54" s="192"/>
      <c r="R54" s="192"/>
      <c r="S54" s="192"/>
      <c r="T54" s="192"/>
      <c r="U54" s="192"/>
      <c r="V54" s="82"/>
      <c r="W54" s="70"/>
      <c r="X54" s="227"/>
      <c r="Y54" s="228"/>
      <c r="Z54" s="45"/>
      <c r="AA54" s="57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5"/>
    </row>
    <row r="55" spans="2:48" ht="16.5" customHeight="1" thickBot="1" x14ac:dyDescent="0.25">
      <c r="B55" s="233" t="s">
        <v>23</v>
      </c>
      <c r="C55" s="234"/>
      <c r="D55" s="234"/>
      <c r="E55" s="234"/>
      <c r="F55" s="234"/>
      <c r="G55" s="234"/>
      <c r="H55" s="235"/>
      <c r="I55" s="79"/>
      <c r="J55" s="80"/>
      <c r="K55" s="81"/>
      <c r="L55" s="224" t="str">
        <f>印刷基礎データ!G24</f>
        <v/>
      </c>
      <c r="M55" s="225"/>
      <c r="N55" s="225"/>
      <c r="O55" s="225"/>
      <c r="P55" s="225"/>
      <c r="Q55" s="225"/>
      <c r="R55" s="225"/>
      <c r="S55" s="225"/>
      <c r="T55" s="225"/>
      <c r="U55" s="225"/>
      <c r="V55" s="83"/>
      <c r="W55" s="71"/>
      <c r="X55" s="224"/>
      <c r="Y55" s="226"/>
      <c r="Z55" s="45"/>
      <c r="AA55" s="57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5"/>
    </row>
    <row r="56" spans="2:48" ht="3" customHeight="1" x14ac:dyDescent="0.2">
      <c r="B56" s="72"/>
      <c r="C56" s="73"/>
      <c r="D56" s="73"/>
      <c r="E56" s="73"/>
      <c r="F56" s="73"/>
      <c r="G56" s="73"/>
      <c r="H56" s="73"/>
      <c r="I56" s="35"/>
      <c r="J56" s="35"/>
      <c r="K56" s="35"/>
      <c r="L56" s="35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37"/>
      <c r="X56" s="37"/>
      <c r="Y56" s="74"/>
      <c r="Z56" s="45"/>
      <c r="AA56" s="57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5"/>
    </row>
    <row r="57" spans="2:48" ht="16.5" customHeight="1" x14ac:dyDescent="0.2">
      <c r="B57" s="244" t="s">
        <v>37</v>
      </c>
      <c r="C57" s="212"/>
      <c r="D57" s="212"/>
      <c r="E57" s="212"/>
      <c r="F57" s="212"/>
      <c r="G57" s="212"/>
      <c r="H57" s="212"/>
      <c r="I57" s="212"/>
      <c r="J57" s="212"/>
      <c r="K57" s="212"/>
      <c r="L57" s="14"/>
      <c r="M57" s="1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3"/>
      <c r="Z57" s="44"/>
      <c r="AA57" s="57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5"/>
    </row>
    <row r="58" spans="2:48" ht="16.5" customHeight="1" x14ac:dyDescent="0.2">
      <c r="B58" s="244" t="s">
        <v>38</v>
      </c>
      <c r="C58" s="212"/>
      <c r="D58" s="212"/>
      <c r="E58" s="212"/>
      <c r="F58" s="212"/>
      <c r="G58" s="212"/>
      <c r="H58" s="212"/>
      <c r="I58" s="212"/>
      <c r="J58" s="212"/>
      <c r="K58" s="212"/>
      <c r="L58" s="15"/>
      <c r="M58" s="15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43"/>
      <c r="Z58" s="44"/>
      <c r="AA58" s="57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</row>
    <row r="59" spans="2:48" ht="16.5" customHeight="1" x14ac:dyDescent="0.2">
      <c r="B59" s="244" t="s">
        <v>39</v>
      </c>
      <c r="C59" s="212"/>
      <c r="D59" s="212"/>
      <c r="E59" s="212"/>
      <c r="F59" s="212"/>
      <c r="G59" s="212"/>
      <c r="H59" s="212"/>
      <c r="I59" s="212"/>
      <c r="J59" s="212"/>
      <c r="K59" s="212"/>
      <c r="L59" s="15"/>
      <c r="M59" s="15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43"/>
      <c r="Z59" s="44"/>
      <c r="AA59" s="57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</row>
    <row r="60" spans="2:48" ht="16.5" customHeight="1" x14ac:dyDescent="0.2">
      <c r="B60" s="244" t="s">
        <v>40</v>
      </c>
      <c r="C60" s="212"/>
      <c r="D60" s="212"/>
      <c r="E60" s="212"/>
      <c r="F60" s="212"/>
      <c r="G60" s="212"/>
      <c r="H60" s="212"/>
      <c r="I60" s="212"/>
      <c r="J60" s="212"/>
      <c r="K60" s="212"/>
      <c r="L60" s="15"/>
      <c r="M60" s="15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57"/>
      <c r="Z60" s="45"/>
      <c r="AA60" s="57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5"/>
    </row>
    <row r="61" spans="2:48" ht="4.5" customHeight="1" thickBot="1" x14ac:dyDescent="0.25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8"/>
      <c r="Z61" s="45"/>
      <c r="AA61" s="57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5"/>
    </row>
    <row r="62" spans="2:48" ht="4.5" customHeight="1" x14ac:dyDescent="0.2">
      <c r="B62" s="47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Z62" s="45"/>
      <c r="AA62" s="57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5"/>
    </row>
    <row r="63" spans="2:48" ht="20.25" customHeight="1" x14ac:dyDescent="0.2">
      <c r="B63" s="245" t="s">
        <v>41</v>
      </c>
      <c r="C63" s="246"/>
      <c r="D63" s="246"/>
      <c r="E63" s="246"/>
      <c r="F63" s="246"/>
      <c r="G63" s="246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Z63" s="45"/>
      <c r="AA63" s="57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5"/>
    </row>
    <row r="64" spans="2:48" ht="20.25" customHeight="1" x14ac:dyDescent="0.2">
      <c r="B64" s="247" t="s">
        <v>42</v>
      </c>
      <c r="C64" s="248"/>
      <c r="D64" s="248"/>
      <c r="E64" s="248"/>
      <c r="F64" s="248"/>
      <c r="G64" s="248"/>
      <c r="H64" s="16"/>
      <c r="I64" s="16"/>
      <c r="J64" s="16"/>
      <c r="K64" s="16"/>
      <c r="L64" s="16"/>
      <c r="M64" s="16"/>
      <c r="N64" s="16"/>
      <c r="O64" s="243" t="s">
        <v>43</v>
      </c>
      <c r="P64" s="243"/>
      <c r="Q64" s="243"/>
      <c r="R64" s="243"/>
      <c r="S64" s="30"/>
      <c r="T64" s="30"/>
      <c r="U64" s="30"/>
      <c r="V64" s="30"/>
      <c r="W64" s="30"/>
      <c r="X64" s="30"/>
      <c r="Z64" s="45"/>
      <c r="AA64" s="57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5"/>
    </row>
    <row r="65" spans="2:48" ht="3.75" customHeight="1" x14ac:dyDescent="0.2">
      <c r="B65" s="4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30"/>
      <c r="Z65" s="45"/>
      <c r="AA65" s="57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5"/>
    </row>
    <row r="66" spans="2:48" ht="19" customHeight="1" thickBot="1" x14ac:dyDescent="0.25"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3"/>
      <c r="Z66" s="50"/>
      <c r="AA66" s="5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9"/>
    </row>
    <row r="71" spans="2:48" ht="4.5" customHeight="1" x14ac:dyDescent="0.2"/>
    <row r="73" spans="2:48" ht="4.5" customHeight="1" x14ac:dyDescent="0.2"/>
    <row r="75" spans="2:48" ht="4.5" customHeight="1" x14ac:dyDescent="0.2"/>
  </sheetData>
  <mergeCells count="120">
    <mergeCell ref="AB52:AV66"/>
    <mergeCell ref="F53:Q53"/>
    <mergeCell ref="X53:Y53"/>
    <mergeCell ref="B54:H54"/>
    <mergeCell ref="L54:U54"/>
    <mergeCell ref="X54:Y54"/>
    <mergeCell ref="B55:H55"/>
    <mergeCell ref="L55:U55"/>
    <mergeCell ref="F49:Q49"/>
    <mergeCell ref="X49:Y49"/>
    <mergeCell ref="F50:Q50"/>
    <mergeCell ref="X50:Y50"/>
    <mergeCell ref="F51:Q51"/>
    <mergeCell ref="X51:Y51"/>
    <mergeCell ref="B64:G64"/>
    <mergeCell ref="O64:R64"/>
    <mergeCell ref="X55:Y55"/>
    <mergeCell ref="B57:K57"/>
    <mergeCell ref="B58:K58"/>
    <mergeCell ref="B59:K59"/>
    <mergeCell ref="B60:K60"/>
    <mergeCell ref="B63:G63"/>
    <mergeCell ref="F52:Q52"/>
    <mergeCell ref="X52:Y52"/>
    <mergeCell ref="F46:Q46"/>
    <mergeCell ref="X46:Y46"/>
    <mergeCell ref="F47:Q47"/>
    <mergeCell ref="X47:Y47"/>
    <mergeCell ref="F48:Q48"/>
    <mergeCell ref="X48:Y48"/>
    <mergeCell ref="F43:Q43"/>
    <mergeCell ref="X43:Y43"/>
    <mergeCell ref="F44:Q44"/>
    <mergeCell ref="X44:Y44"/>
    <mergeCell ref="F45:Q45"/>
    <mergeCell ref="X45:Y45"/>
    <mergeCell ref="F40:Q40"/>
    <mergeCell ref="X40:Y40"/>
    <mergeCell ref="F41:Q41"/>
    <mergeCell ref="X41:Y41"/>
    <mergeCell ref="F42:Q42"/>
    <mergeCell ref="X42:Y42"/>
    <mergeCell ref="H37:R37"/>
    <mergeCell ref="C38:E38"/>
    <mergeCell ref="F38:Q38"/>
    <mergeCell ref="T38:Y38"/>
    <mergeCell ref="F39:Q39"/>
    <mergeCell ref="X39:Y39"/>
    <mergeCell ref="B33:F33"/>
    <mergeCell ref="G33:X33"/>
    <mergeCell ref="B34:G34"/>
    <mergeCell ref="R34:W34"/>
    <mergeCell ref="H35:Q35"/>
    <mergeCell ref="H36:Q36"/>
    <mergeCell ref="F29:Q29"/>
    <mergeCell ref="X29:Y29"/>
    <mergeCell ref="B30:H30"/>
    <mergeCell ref="L30:U30"/>
    <mergeCell ref="X30:Y30"/>
    <mergeCell ref="B31:H31"/>
    <mergeCell ref="L31:U31"/>
    <mergeCell ref="X31:Y31"/>
    <mergeCell ref="F18:Q18"/>
    <mergeCell ref="X18:Y18"/>
    <mergeCell ref="F19:Q19"/>
    <mergeCell ref="X19:Y19"/>
    <mergeCell ref="F26:Q26"/>
    <mergeCell ref="X26:Y26"/>
    <mergeCell ref="F27:Q27"/>
    <mergeCell ref="X27:Y27"/>
    <mergeCell ref="F28:Q28"/>
    <mergeCell ref="X28:Y28"/>
    <mergeCell ref="F23:Q23"/>
    <mergeCell ref="X23:Y23"/>
    <mergeCell ref="F24:Q24"/>
    <mergeCell ref="X24:Y24"/>
    <mergeCell ref="F25:Q25"/>
    <mergeCell ref="X25:Y25"/>
    <mergeCell ref="F14:Q14"/>
    <mergeCell ref="T14:Y14"/>
    <mergeCell ref="F15:Q15"/>
    <mergeCell ref="X15:Y15"/>
    <mergeCell ref="F16:Q16"/>
    <mergeCell ref="X16:Y16"/>
    <mergeCell ref="B9:F9"/>
    <mergeCell ref="G9:X9"/>
    <mergeCell ref="AB9:AV9"/>
    <mergeCell ref="B10:H10"/>
    <mergeCell ref="R10:W10"/>
    <mergeCell ref="AB10:AV51"/>
    <mergeCell ref="H11:Q11"/>
    <mergeCell ref="H12:Q12"/>
    <mergeCell ref="H13:R13"/>
    <mergeCell ref="C14:E14"/>
    <mergeCell ref="F20:Q20"/>
    <mergeCell ref="X20:Y20"/>
    <mergeCell ref="F21:Q21"/>
    <mergeCell ref="X21:Y21"/>
    <mergeCell ref="F22:Q22"/>
    <mergeCell ref="X22:Y22"/>
    <mergeCell ref="F17:Q17"/>
    <mergeCell ref="X17:Y17"/>
    <mergeCell ref="AI5:AT5"/>
    <mergeCell ref="B6:F6"/>
    <mergeCell ref="G6:N6"/>
    <mergeCell ref="P6:Q6"/>
    <mergeCell ref="R6:AB6"/>
    <mergeCell ref="AE6:AH6"/>
    <mergeCell ref="AI6:AM6"/>
    <mergeCell ref="AN6:AQ6"/>
    <mergeCell ref="B2:E3"/>
    <mergeCell ref="F2:X3"/>
    <mergeCell ref="AA2:AD3"/>
    <mergeCell ref="AE2:AV3"/>
    <mergeCell ref="B5:F5"/>
    <mergeCell ref="G5:N5"/>
    <mergeCell ref="P5:Q5"/>
    <mergeCell ref="R5:T5"/>
    <mergeCell ref="W5:AB5"/>
    <mergeCell ref="AE5:AH5"/>
  </mergeCells>
  <phoneticPr fontId="3"/>
  <printOptions horizontalCentered="1" verticalCentered="1"/>
  <pageMargins left="0.23622047244094491" right="0.19685039370078741" top="0.43307086614173229" bottom="0.31496062992125984" header="0.19685039370078741" footer="0"/>
  <pageSetup paperSize="9" scale="82" orientation="portrait" r:id="rId1"/>
  <headerFooter scaleWithDoc="0">
    <oddHeader>&amp;C&amp;"HGP創英ﾌﾟﾚｾﾞﾝｽEB,ｴｸｽﾄﾗﾎﾞｰﾙﾄﾞ"&amp;16OFFICIAL SCORESHEET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760E-873D-4C5B-AE9A-C96276DC1C58}">
  <dimension ref="B1:AV81"/>
  <sheetViews>
    <sheetView showGridLines="0" zoomScaleNormal="100" zoomScaleSheetLayoutView="106" workbookViewId="0">
      <selection activeCell="AY39" sqref="AY39"/>
    </sheetView>
  </sheetViews>
  <sheetFormatPr defaultColWidth="9" defaultRowHeight="19" customHeight="1" x14ac:dyDescent="0.2"/>
  <cols>
    <col min="1" max="1" width="6.26953125" style="1" customWidth="1"/>
    <col min="2" max="2" width="3.6328125" style="1" customWidth="1"/>
    <col min="3" max="5" width="2" style="1" customWidth="1"/>
    <col min="6" max="7" width="1" style="1" customWidth="1"/>
    <col min="8" max="8" width="3.6328125" style="1" customWidth="1"/>
    <col min="9" max="11" width="1.90625" style="1" customWidth="1"/>
    <col min="12" max="12" width="2.453125" style="1" customWidth="1"/>
    <col min="13" max="16" width="1.90625" style="1" customWidth="1"/>
    <col min="17" max="17" width="2.7265625" style="1" customWidth="1"/>
    <col min="18" max="23" width="3.6328125" style="1" customWidth="1"/>
    <col min="24" max="24" width="2.90625" style="1" customWidth="1"/>
    <col min="25" max="25" width="0.7265625" style="1" customWidth="1"/>
    <col min="26" max="26" width="2.08984375" style="1" customWidth="1"/>
    <col min="27" max="27" width="1.90625" style="1" customWidth="1"/>
    <col min="28" max="28" width="3.6328125" style="1" customWidth="1"/>
    <col min="29" max="29" width="1.36328125" style="1" customWidth="1"/>
    <col min="30" max="30" width="2.08984375" style="1" customWidth="1"/>
    <col min="31" max="31" width="3.6328125" style="1" customWidth="1"/>
    <col min="32" max="32" width="1.7265625" style="1" customWidth="1"/>
    <col min="33" max="33" width="0.90625" style="1" customWidth="1"/>
    <col min="34" max="34" width="5.453125" style="1" customWidth="1"/>
    <col min="35" max="37" width="3.36328125" style="1" customWidth="1"/>
    <col min="38" max="38" width="0.90625" style="1" customWidth="1"/>
    <col min="39" max="39" width="3.36328125" style="1" customWidth="1"/>
    <col min="40" max="41" width="3.6328125" style="1" customWidth="1"/>
    <col min="42" max="42" width="3.26953125" style="1" customWidth="1"/>
    <col min="43" max="43" width="0.90625" style="1" customWidth="1"/>
    <col min="44" max="46" width="3.26953125" style="1" customWidth="1"/>
    <col min="47" max="47" width="2.90625" style="1" customWidth="1"/>
    <col min="48" max="48" width="0.7265625" style="1" customWidth="1"/>
    <col min="49" max="16384" width="9" style="1"/>
  </cols>
  <sheetData>
    <row r="1" spans="2:48" ht="6" customHeight="1" x14ac:dyDescent="0.2"/>
    <row r="2" spans="2:48" ht="13.5" customHeight="1" x14ac:dyDescent="0.2">
      <c r="B2" s="180" t="s">
        <v>0</v>
      </c>
      <c r="C2" s="180"/>
      <c r="D2" s="180"/>
      <c r="E2" s="180"/>
      <c r="F2" s="204" t="str">
        <f>印刷基礎データ!B4</f>
        <v/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"/>
      <c r="Z2" s="2"/>
      <c r="AA2" s="180" t="s">
        <v>1</v>
      </c>
      <c r="AB2" s="180"/>
      <c r="AC2" s="180"/>
      <c r="AD2" s="180"/>
      <c r="AE2" s="204" t="str">
        <f>印刷基礎データ!G4</f>
        <v/>
      </c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</row>
    <row r="3" spans="2:48" ht="13.5" customHeight="1" x14ac:dyDescent="0.2">
      <c r="B3" s="180"/>
      <c r="C3" s="180"/>
      <c r="D3" s="180"/>
      <c r="E3" s="18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"/>
      <c r="Z3" s="2"/>
      <c r="AA3" s="180"/>
      <c r="AB3" s="180"/>
      <c r="AC3" s="180"/>
      <c r="AD3" s="18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</row>
    <row r="4" spans="2:48" ht="5.25" customHeight="1" thickBot="1" x14ac:dyDescent="0.25"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"/>
      <c r="AE4" s="2"/>
      <c r="AF4" s="2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48" ht="26.25" customHeight="1" x14ac:dyDescent="0.2">
      <c r="B5" s="183" t="s">
        <v>2</v>
      </c>
      <c r="C5" s="184"/>
      <c r="D5" s="184"/>
      <c r="E5" s="184"/>
      <c r="F5" s="185"/>
      <c r="G5" s="249" t="str">
        <f>(印刷基礎データ!L6)&amp;""</f>
        <v/>
      </c>
      <c r="H5" s="249"/>
      <c r="I5" s="249"/>
      <c r="J5" s="249"/>
      <c r="K5" s="249"/>
      <c r="L5" s="249"/>
      <c r="M5" s="249"/>
      <c r="N5" s="249"/>
      <c r="O5" s="38"/>
      <c r="P5" s="187" t="s">
        <v>3</v>
      </c>
      <c r="Q5" s="187"/>
      <c r="R5" s="250">
        <f>印刷基礎データ!L7</f>
        <v>0</v>
      </c>
      <c r="S5" s="251"/>
      <c r="T5" s="251"/>
      <c r="U5" s="39"/>
      <c r="V5" s="40" t="s">
        <v>4</v>
      </c>
      <c r="W5" s="252">
        <f>印刷基礎データ!L8</f>
        <v>0</v>
      </c>
      <c r="X5" s="253"/>
      <c r="Y5" s="253"/>
      <c r="Z5" s="253"/>
      <c r="AA5" s="253"/>
      <c r="AB5" s="253"/>
      <c r="AC5" s="38"/>
      <c r="AD5" s="39"/>
      <c r="AE5" s="190" t="s">
        <v>5</v>
      </c>
      <c r="AF5" s="191"/>
      <c r="AG5" s="191"/>
      <c r="AH5" s="191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41"/>
      <c r="AV5" s="42"/>
    </row>
    <row r="6" spans="2:48" ht="24" customHeight="1" x14ac:dyDescent="0.2">
      <c r="B6" s="203" t="s">
        <v>6</v>
      </c>
      <c r="C6" s="204"/>
      <c r="D6" s="204"/>
      <c r="E6" s="204"/>
      <c r="F6" s="204"/>
      <c r="G6" s="213" t="str">
        <f>(印刷基礎データ!L9)&amp;""</f>
        <v/>
      </c>
      <c r="H6" s="213"/>
      <c r="I6" s="213"/>
      <c r="J6" s="213"/>
      <c r="K6" s="213"/>
      <c r="L6" s="213"/>
      <c r="M6" s="213"/>
      <c r="N6" s="213"/>
      <c r="O6" s="6"/>
      <c r="P6" s="208" t="s">
        <v>7</v>
      </c>
      <c r="Q6" s="209"/>
      <c r="R6" s="254" t="str">
        <f>(印刷基礎データ!L10)&amp;""</f>
        <v/>
      </c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6"/>
      <c r="AD6" s="7"/>
      <c r="AE6" s="211" t="s">
        <v>8</v>
      </c>
      <c r="AF6" s="212"/>
      <c r="AG6" s="212"/>
      <c r="AH6" s="212"/>
      <c r="AI6" s="213"/>
      <c r="AJ6" s="213"/>
      <c r="AK6" s="213"/>
      <c r="AL6" s="213"/>
      <c r="AM6" s="213"/>
      <c r="AN6" s="193" t="s">
        <v>9</v>
      </c>
      <c r="AO6" s="194"/>
      <c r="AP6" s="194"/>
      <c r="AQ6" s="194"/>
      <c r="AR6" s="215"/>
      <c r="AS6" s="215"/>
      <c r="AT6" s="215"/>
      <c r="AU6" s="215"/>
      <c r="AV6" s="43"/>
    </row>
    <row r="7" spans="2:48" ht="6" customHeight="1" thickBot="1" x14ac:dyDescent="0.25">
      <c r="B7" s="50"/>
      <c r="C7" s="49"/>
      <c r="D7" s="49"/>
      <c r="E7" s="49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1"/>
      <c r="AE7" s="49"/>
      <c r="AF7" s="49"/>
      <c r="AG7" s="49"/>
      <c r="AH7" s="49"/>
      <c r="AI7" s="49"/>
      <c r="AJ7" s="49"/>
      <c r="AK7" s="49"/>
      <c r="AL7" s="49"/>
      <c r="AM7" s="49"/>
      <c r="AN7" s="51"/>
      <c r="AO7" s="51"/>
      <c r="AP7" s="51"/>
      <c r="AQ7" s="51"/>
      <c r="AR7" s="51"/>
      <c r="AS7" s="51"/>
      <c r="AT7" s="51"/>
      <c r="AU7" s="51"/>
      <c r="AV7" s="52"/>
    </row>
    <row r="8" spans="2:48" ht="4.5" customHeight="1" x14ac:dyDescent="0.2">
      <c r="B8" s="4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Y8" s="158"/>
      <c r="Z8" s="54"/>
      <c r="AA8" s="2"/>
      <c r="AB8" s="59"/>
      <c r="AC8" s="37"/>
      <c r="AD8" s="35"/>
      <c r="AE8" s="37"/>
      <c r="AF8" s="37"/>
      <c r="AG8" s="37"/>
      <c r="AH8" s="37"/>
      <c r="AI8" s="37"/>
      <c r="AJ8" s="37"/>
      <c r="AK8" s="37"/>
      <c r="AL8" s="37"/>
      <c r="AM8" s="37"/>
      <c r="AN8" s="35"/>
      <c r="AO8" s="35"/>
      <c r="AP8" s="35"/>
      <c r="AQ8" s="35"/>
      <c r="AR8" s="35"/>
      <c r="AS8" s="35"/>
      <c r="AT8" s="35"/>
      <c r="AU8" s="35"/>
      <c r="AV8" s="42"/>
    </row>
    <row r="9" spans="2:48" ht="22.5" customHeight="1" thickBot="1" x14ac:dyDescent="0.25">
      <c r="B9" s="195" t="s">
        <v>10</v>
      </c>
      <c r="C9" s="180"/>
      <c r="D9" s="180"/>
      <c r="E9" s="180"/>
      <c r="F9" s="196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9"/>
      <c r="Z9" s="55"/>
      <c r="AA9" s="43"/>
      <c r="AB9" s="198" t="s">
        <v>11</v>
      </c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9"/>
    </row>
    <row r="10" spans="2:48" ht="21" customHeight="1" x14ac:dyDescent="0.2">
      <c r="B10" s="195" t="s">
        <v>25</v>
      </c>
      <c r="C10" s="180"/>
      <c r="D10" s="180"/>
      <c r="E10" s="180"/>
      <c r="F10" s="180"/>
      <c r="G10" s="180"/>
      <c r="H10" s="180"/>
      <c r="I10" s="9"/>
      <c r="J10" s="9"/>
      <c r="K10" s="9"/>
      <c r="L10" s="9"/>
      <c r="M10" s="9"/>
      <c r="N10" s="9"/>
      <c r="O10" s="9"/>
      <c r="P10" s="9"/>
      <c r="Q10" s="9"/>
      <c r="R10" s="200" t="s">
        <v>12</v>
      </c>
      <c r="S10" s="200"/>
      <c r="T10" s="200"/>
      <c r="U10" s="200"/>
      <c r="V10" s="200"/>
      <c r="W10" s="200"/>
      <c r="Z10" s="45"/>
      <c r="AA10" s="43"/>
      <c r="AB10" s="201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202"/>
    </row>
    <row r="11" spans="2:48" ht="20.25" customHeight="1" x14ac:dyDescent="0.2">
      <c r="B11" s="44"/>
      <c r="C11" s="2"/>
      <c r="D11" s="2"/>
      <c r="E11" s="2"/>
      <c r="F11" s="2"/>
      <c r="G11" s="2"/>
      <c r="H11" s="196" t="s">
        <v>13</v>
      </c>
      <c r="I11" s="196"/>
      <c r="J11" s="196"/>
      <c r="K11" s="196"/>
      <c r="L11" s="196"/>
      <c r="M11" s="196"/>
      <c r="N11" s="196"/>
      <c r="O11" s="196"/>
      <c r="P11" s="196"/>
      <c r="Q11" s="196"/>
      <c r="R11" s="31"/>
      <c r="S11" s="2"/>
      <c r="T11" s="2"/>
      <c r="U11" s="2"/>
      <c r="V11" s="2"/>
      <c r="W11" s="2"/>
      <c r="X11" s="2"/>
      <c r="Y11" s="2"/>
      <c r="Z11" s="44"/>
      <c r="AA11" s="43"/>
      <c r="AB11" s="203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5"/>
    </row>
    <row r="12" spans="2:48" ht="20.25" customHeight="1" x14ac:dyDescent="0.2">
      <c r="B12" s="45"/>
      <c r="F12" s="2"/>
      <c r="G12" s="2"/>
      <c r="H12" s="196" t="s">
        <v>13</v>
      </c>
      <c r="I12" s="196"/>
      <c r="J12" s="196"/>
      <c r="K12" s="196"/>
      <c r="L12" s="196"/>
      <c r="M12" s="196"/>
      <c r="N12" s="196"/>
      <c r="O12" s="196"/>
      <c r="P12" s="196"/>
      <c r="Q12" s="196"/>
      <c r="R12" s="31"/>
      <c r="Z12" s="45"/>
      <c r="AA12" s="43"/>
      <c r="AB12" s="203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5"/>
    </row>
    <row r="13" spans="2:48" ht="20.25" customHeight="1" thickBot="1" x14ac:dyDescent="0.25">
      <c r="B13" s="50"/>
      <c r="C13" s="49"/>
      <c r="D13" s="49"/>
      <c r="E13" s="49"/>
      <c r="F13" s="51"/>
      <c r="G13" s="51"/>
      <c r="H13" s="206" t="s">
        <v>15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49"/>
      <c r="Z13" s="45"/>
      <c r="AA13" s="43"/>
      <c r="AB13" s="203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5"/>
    </row>
    <row r="14" spans="2:48" ht="18.75" customHeight="1" x14ac:dyDescent="0.2">
      <c r="B14" s="60" t="s">
        <v>16</v>
      </c>
      <c r="C14" s="216" t="s">
        <v>17</v>
      </c>
      <c r="D14" s="217"/>
      <c r="E14" s="218"/>
      <c r="F14" s="227" t="s">
        <v>18</v>
      </c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228"/>
      <c r="R14" s="4" t="s">
        <v>19</v>
      </c>
      <c r="S14" s="66" t="s">
        <v>20</v>
      </c>
      <c r="T14" s="240" t="s">
        <v>21</v>
      </c>
      <c r="U14" s="241"/>
      <c r="V14" s="241"/>
      <c r="W14" s="241"/>
      <c r="X14" s="241"/>
      <c r="Y14" s="242"/>
      <c r="Z14" s="56"/>
      <c r="AA14" s="43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5"/>
    </row>
    <row r="15" spans="2:48" ht="14.25" customHeight="1" x14ac:dyDescent="0.2">
      <c r="B15" s="46">
        <v>1</v>
      </c>
      <c r="C15" s="10"/>
      <c r="D15" s="11"/>
      <c r="E15" s="12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36"/>
      <c r="R15" s="30">
        <v>4</v>
      </c>
      <c r="S15" s="64"/>
      <c r="T15" s="12"/>
      <c r="U15" s="13"/>
      <c r="V15" s="13"/>
      <c r="W15" s="13"/>
      <c r="X15" s="214"/>
      <c r="Y15" s="215"/>
      <c r="Z15" s="45"/>
      <c r="AA15" s="43"/>
      <c r="AB15" s="203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5"/>
    </row>
    <row r="16" spans="2:48" ht="14.25" customHeight="1" x14ac:dyDescent="0.2">
      <c r="B16" s="46">
        <v>2</v>
      </c>
      <c r="C16" s="10"/>
      <c r="D16" s="11"/>
      <c r="E16" s="12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36"/>
      <c r="R16" s="30">
        <v>5</v>
      </c>
      <c r="S16" s="64"/>
      <c r="T16" s="12"/>
      <c r="U16" s="13"/>
      <c r="V16" s="13"/>
      <c r="W16" s="13"/>
      <c r="X16" s="214"/>
      <c r="Y16" s="215"/>
      <c r="Z16" s="45"/>
      <c r="AA16" s="43"/>
      <c r="AB16" s="203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5"/>
    </row>
    <row r="17" spans="2:48" ht="14.25" customHeight="1" x14ac:dyDescent="0.2">
      <c r="B17" s="46">
        <v>3</v>
      </c>
      <c r="C17" s="10"/>
      <c r="D17" s="11"/>
      <c r="E17" s="12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36"/>
      <c r="R17" s="30">
        <v>6</v>
      </c>
      <c r="S17" s="64"/>
      <c r="T17" s="12"/>
      <c r="U17" s="13"/>
      <c r="V17" s="13"/>
      <c r="W17" s="13"/>
      <c r="X17" s="214"/>
      <c r="Y17" s="215"/>
      <c r="Z17" s="45"/>
      <c r="AA17" s="43"/>
      <c r="AB17" s="203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5"/>
    </row>
    <row r="18" spans="2:48" ht="14.25" customHeight="1" x14ac:dyDescent="0.2">
      <c r="B18" s="46">
        <v>4</v>
      </c>
      <c r="C18" s="10"/>
      <c r="D18" s="11"/>
      <c r="E18" s="12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36"/>
      <c r="R18" s="30">
        <v>7</v>
      </c>
      <c r="S18" s="64"/>
      <c r="T18" s="12"/>
      <c r="U18" s="13"/>
      <c r="V18" s="13"/>
      <c r="W18" s="13"/>
      <c r="X18" s="214"/>
      <c r="Y18" s="215"/>
      <c r="Z18" s="45"/>
      <c r="AA18" s="43"/>
      <c r="AB18" s="203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5"/>
    </row>
    <row r="19" spans="2:48" ht="14.25" customHeight="1" x14ac:dyDescent="0.2">
      <c r="B19" s="46">
        <v>5</v>
      </c>
      <c r="C19" s="10"/>
      <c r="D19" s="11"/>
      <c r="E19" s="12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36"/>
      <c r="R19" s="30">
        <v>8</v>
      </c>
      <c r="S19" s="64"/>
      <c r="T19" s="12"/>
      <c r="U19" s="13"/>
      <c r="V19" s="13"/>
      <c r="W19" s="13"/>
      <c r="X19" s="214"/>
      <c r="Y19" s="215"/>
      <c r="Z19" s="45"/>
      <c r="AA19" s="43"/>
      <c r="AB19" s="203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5"/>
    </row>
    <row r="20" spans="2:48" ht="14.25" customHeight="1" x14ac:dyDescent="0.2">
      <c r="B20" s="46">
        <v>6</v>
      </c>
      <c r="C20" s="10"/>
      <c r="D20" s="11"/>
      <c r="E20" s="12"/>
      <c r="F20" s="214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36"/>
      <c r="R20" s="30">
        <v>9</v>
      </c>
      <c r="S20" s="64"/>
      <c r="T20" s="12"/>
      <c r="U20" s="13"/>
      <c r="V20" s="13"/>
      <c r="W20" s="13"/>
      <c r="X20" s="214"/>
      <c r="Y20" s="215"/>
      <c r="Z20" s="45"/>
      <c r="AA20" s="43"/>
      <c r="AB20" s="203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5"/>
    </row>
    <row r="21" spans="2:48" ht="14.25" customHeight="1" x14ac:dyDescent="0.2">
      <c r="B21" s="46">
        <v>7</v>
      </c>
      <c r="C21" s="10"/>
      <c r="D21" s="11"/>
      <c r="E21" s="12"/>
      <c r="F21" s="214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36"/>
      <c r="R21" s="30">
        <v>10</v>
      </c>
      <c r="S21" s="64"/>
      <c r="T21" s="12"/>
      <c r="U21" s="13"/>
      <c r="V21" s="13"/>
      <c r="W21" s="13"/>
      <c r="X21" s="214"/>
      <c r="Y21" s="215"/>
      <c r="Z21" s="45"/>
      <c r="AA21" s="43"/>
      <c r="AB21" s="203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5"/>
    </row>
    <row r="22" spans="2:48" ht="14.25" customHeight="1" x14ac:dyDescent="0.2">
      <c r="B22" s="46">
        <v>8</v>
      </c>
      <c r="C22" s="10"/>
      <c r="D22" s="11"/>
      <c r="E22" s="12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36"/>
      <c r="R22" s="30">
        <v>11</v>
      </c>
      <c r="S22" s="64"/>
      <c r="T22" s="12"/>
      <c r="U22" s="13"/>
      <c r="V22" s="13"/>
      <c r="W22" s="13"/>
      <c r="X22" s="214"/>
      <c r="Y22" s="215"/>
      <c r="Z22" s="45"/>
      <c r="AA22" s="43"/>
      <c r="AB22" s="203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/>
    </row>
    <row r="23" spans="2:48" ht="14.25" customHeight="1" x14ac:dyDescent="0.2">
      <c r="B23" s="46">
        <v>9</v>
      </c>
      <c r="C23" s="10"/>
      <c r="D23" s="11"/>
      <c r="E23" s="12"/>
      <c r="F23" s="214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36"/>
      <c r="R23" s="30">
        <v>12</v>
      </c>
      <c r="S23" s="64"/>
      <c r="T23" s="12"/>
      <c r="U23" s="13"/>
      <c r="V23" s="13"/>
      <c r="W23" s="13"/>
      <c r="X23" s="214"/>
      <c r="Y23" s="215"/>
      <c r="Z23" s="45"/>
      <c r="AA23" s="43"/>
      <c r="AB23" s="203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5"/>
    </row>
    <row r="24" spans="2:48" ht="14.25" customHeight="1" x14ac:dyDescent="0.2">
      <c r="B24" s="46">
        <v>10</v>
      </c>
      <c r="C24" s="10"/>
      <c r="D24" s="11"/>
      <c r="E24" s="12"/>
      <c r="F24" s="214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36"/>
      <c r="R24" s="30">
        <v>13</v>
      </c>
      <c r="S24" s="64"/>
      <c r="T24" s="12"/>
      <c r="U24" s="13"/>
      <c r="V24" s="13"/>
      <c r="W24" s="13"/>
      <c r="X24" s="214"/>
      <c r="Y24" s="215"/>
      <c r="Z24" s="45"/>
      <c r="AA24" s="43"/>
      <c r="AB24" s="203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5"/>
    </row>
    <row r="25" spans="2:48" ht="14.25" customHeight="1" x14ac:dyDescent="0.2">
      <c r="B25" s="46">
        <v>11</v>
      </c>
      <c r="C25" s="10"/>
      <c r="D25" s="11"/>
      <c r="E25" s="12"/>
      <c r="F25" s="214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36"/>
      <c r="R25" s="30">
        <v>14</v>
      </c>
      <c r="S25" s="64"/>
      <c r="T25" s="12"/>
      <c r="U25" s="13"/>
      <c r="V25" s="13"/>
      <c r="W25" s="13"/>
      <c r="X25" s="214"/>
      <c r="Y25" s="215"/>
      <c r="Z25" s="45"/>
      <c r="AA25" s="43"/>
      <c r="AB25" s="203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5"/>
    </row>
    <row r="26" spans="2:48" ht="14.25" customHeight="1" x14ac:dyDescent="0.2">
      <c r="B26" s="46">
        <v>12</v>
      </c>
      <c r="C26" s="10"/>
      <c r="D26" s="11"/>
      <c r="E26" s="12"/>
      <c r="F26" s="214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36"/>
      <c r="R26" s="30">
        <v>15</v>
      </c>
      <c r="S26" s="64"/>
      <c r="T26" s="12"/>
      <c r="U26" s="13"/>
      <c r="V26" s="13"/>
      <c r="W26" s="13"/>
      <c r="X26" s="214"/>
      <c r="Y26" s="215"/>
      <c r="Z26" s="45"/>
      <c r="AA26" s="43"/>
      <c r="AB26" s="203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5"/>
    </row>
    <row r="27" spans="2:48" ht="14.25" customHeight="1" x14ac:dyDescent="0.2">
      <c r="B27" s="46">
        <v>13</v>
      </c>
      <c r="C27" s="10"/>
      <c r="D27" s="11"/>
      <c r="E27" s="12"/>
      <c r="F27" s="214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36"/>
      <c r="R27" s="30">
        <v>16</v>
      </c>
      <c r="S27" s="64"/>
      <c r="T27" s="12"/>
      <c r="U27" s="13"/>
      <c r="V27" s="13"/>
      <c r="W27" s="13"/>
      <c r="X27" s="214"/>
      <c r="Y27" s="215"/>
      <c r="Z27" s="45"/>
      <c r="AA27" s="43"/>
      <c r="AB27" s="203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5"/>
    </row>
    <row r="28" spans="2:48" ht="14.25" customHeight="1" x14ac:dyDescent="0.2">
      <c r="B28" s="46">
        <v>14</v>
      </c>
      <c r="C28" s="10"/>
      <c r="D28" s="11"/>
      <c r="E28" s="12"/>
      <c r="F28" s="214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36"/>
      <c r="R28" s="30">
        <v>17</v>
      </c>
      <c r="S28" s="64"/>
      <c r="T28" s="12"/>
      <c r="U28" s="13"/>
      <c r="V28" s="13"/>
      <c r="W28" s="13"/>
      <c r="X28" s="214"/>
      <c r="Y28" s="215"/>
      <c r="Z28" s="45"/>
      <c r="AA28" s="43"/>
      <c r="AB28" s="203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5"/>
    </row>
    <row r="29" spans="2:48" ht="14.25" customHeight="1" x14ac:dyDescent="0.2">
      <c r="B29" s="46">
        <v>15</v>
      </c>
      <c r="C29" s="10"/>
      <c r="D29" s="11"/>
      <c r="E29" s="12"/>
      <c r="F29" s="214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36"/>
      <c r="R29" s="30">
        <v>18</v>
      </c>
      <c r="S29" s="64"/>
      <c r="T29" s="12"/>
      <c r="U29" s="13"/>
      <c r="V29" s="13"/>
      <c r="W29" s="13"/>
      <c r="X29" s="214"/>
      <c r="Y29" s="215"/>
      <c r="Z29" s="45"/>
      <c r="AA29" s="43"/>
      <c r="AB29" s="203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5"/>
    </row>
    <row r="30" spans="2:48" ht="14.25" customHeight="1" x14ac:dyDescent="0.2">
      <c r="B30" s="46">
        <v>16</v>
      </c>
      <c r="C30" s="10"/>
      <c r="D30" s="11"/>
      <c r="E30" s="12"/>
      <c r="F30" s="214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36"/>
      <c r="R30" s="30">
        <v>19</v>
      </c>
      <c r="S30" s="64"/>
      <c r="T30" s="12"/>
      <c r="U30" s="13"/>
      <c r="V30" s="13"/>
      <c r="W30" s="13"/>
      <c r="X30" s="214"/>
      <c r="Y30" s="215"/>
      <c r="Z30" s="45"/>
      <c r="AA30" s="43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5"/>
    </row>
    <row r="31" spans="2:48" ht="14.25" customHeight="1" x14ac:dyDescent="0.2">
      <c r="B31" s="46">
        <v>17</v>
      </c>
      <c r="C31" s="10"/>
      <c r="D31" s="11"/>
      <c r="E31" s="12"/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36"/>
      <c r="R31" s="30">
        <v>20</v>
      </c>
      <c r="S31" s="64"/>
      <c r="T31" s="12"/>
      <c r="U31" s="13"/>
      <c r="V31" s="13"/>
      <c r="W31" s="13"/>
      <c r="X31" s="214"/>
      <c r="Y31" s="215"/>
      <c r="Z31" s="45"/>
      <c r="AA31" s="43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5"/>
    </row>
    <row r="32" spans="2:48" ht="14.25" customHeight="1" thickBot="1" x14ac:dyDescent="0.25">
      <c r="B32" s="159">
        <v>18</v>
      </c>
      <c r="C32" s="160"/>
      <c r="D32" s="161"/>
      <c r="E32" s="162"/>
      <c r="F32" s="224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  <c r="R32" s="114">
        <v>21</v>
      </c>
      <c r="S32" s="163"/>
      <c r="T32" s="162"/>
      <c r="U32" s="164"/>
      <c r="V32" s="164"/>
      <c r="W32" s="164"/>
      <c r="X32" s="255"/>
      <c r="Y32" s="200"/>
      <c r="Z32" s="45"/>
      <c r="AA32" s="43"/>
      <c r="AB32" s="203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5"/>
    </row>
    <row r="33" spans="2:48" ht="14.25" customHeight="1" x14ac:dyDescent="0.2">
      <c r="B33" s="230" t="s">
        <v>22</v>
      </c>
      <c r="C33" s="231"/>
      <c r="D33" s="231"/>
      <c r="E33" s="231"/>
      <c r="F33" s="231"/>
      <c r="G33" s="231"/>
      <c r="H33" s="232"/>
      <c r="I33" s="78"/>
      <c r="J33" s="68"/>
      <c r="K33" s="69"/>
      <c r="L33" s="227"/>
      <c r="M33" s="192"/>
      <c r="N33" s="192"/>
      <c r="O33" s="192"/>
      <c r="P33" s="192"/>
      <c r="Q33" s="192"/>
      <c r="R33" s="192"/>
      <c r="S33" s="192"/>
      <c r="T33" s="192"/>
      <c r="U33" s="228"/>
      <c r="V33" s="69"/>
      <c r="W33" s="70"/>
      <c r="X33" s="227"/>
      <c r="Y33" s="228"/>
      <c r="Z33" s="45"/>
      <c r="AA33" s="43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5"/>
    </row>
    <row r="34" spans="2:48" ht="14.25" customHeight="1" thickBot="1" x14ac:dyDescent="0.25">
      <c r="B34" s="233" t="s">
        <v>23</v>
      </c>
      <c r="C34" s="234"/>
      <c r="D34" s="234"/>
      <c r="E34" s="234"/>
      <c r="F34" s="234"/>
      <c r="G34" s="234"/>
      <c r="H34" s="235"/>
      <c r="I34" s="79"/>
      <c r="J34" s="80"/>
      <c r="K34" s="81"/>
      <c r="L34" s="224"/>
      <c r="M34" s="225"/>
      <c r="N34" s="225"/>
      <c r="O34" s="225"/>
      <c r="P34" s="225"/>
      <c r="Q34" s="225"/>
      <c r="R34" s="225"/>
      <c r="S34" s="225"/>
      <c r="T34" s="225"/>
      <c r="U34" s="226"/>
      <c r="V34" s="34"/>
      <c r="W34" s="71"/>
      <c r="X34" s="224"/>
      <c r="Y34" s="226"/>
      <c r="Z34" s="45"/>
      <c r="AA34" s="43"/>
      <c r="AB34" s="203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5"/>
    </row>
    <row r="35" spans="2:48" ht="4.5" customHeight="1" x14ac:dyDescent="0.2">
      <c r="B35" s="47"/>
      <c r="C35" s="31"/>
      <c r="D35" s="31"/>
      <c r="E35" s="31"/>
      <c r="F35" s="31"/>
      <c r="G35" s="31"/>
      <c r="H35" s="31"/>
      <c r="I35" s="2"/>
      <c r="J35" s="2"/>
      <c r="K35" s="2"/>
      <c r="L35" s="2"/>
      <c r="M35" s="165"/>
      <c r="N35" s="165"/>
      <c r="O35" s="165"/>
      <c r="P35" s="165"/>
      <c r="Q35" s="165"/>
      <c r="R35" s="165"/>
      <c r="S35" s="165"/>
      <c r="T35" s="165"/>
      <c r="U35" s="165"/>
      <c r="Z35" s="45"/>
      <c r="AA35" s="43"/>
      <c r="AB35" s="203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5"/>
    </row>
    <row r="36" spans="2:48" ht="22.5" customHeight="1" x14ac:dyDescent="0.2">
      <c r="B36" s="195" t="s">
        <v>24</v>
      </c>
      <c r="C36" s="180"/>
      <c r="D36" s="180"/>
      <c r="E36" s="180"/>
      <c r="F36" s="196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9"/>
      <c r="Z36" s="55"/>
      <c r="AA36" s="43"/>
      <c r="AB36" s="203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5"/>
    </row>
    <row r="37" spans="2:48" ht="21" customHeight="1" x14ac:dyDescent="0.2">
      <c r="B37" s="195" t="s">
        <v>25</v>
      </c>
      <c r="C37" s="180"/>
      <c r="D37" s="180"/>
      <c r="E37" s="180"/>
      <c r="F37" s="196"/>
      <c r="G37" s="196"/>
      <c r="H37" s="9"/>
      <c r="I37" s="9"/>
      <c r="J37" s="9"/>
      <c r="K37" s="9"/>
      <c r="L37" s="9"/>
      <c r="M37" s="9"/>
      <c r="N37" s="9"/>
      <c r="O37" s="9"/>
      <c r="P37" s="9"/>
      <c r="Q37" s="9"/>
      <c r="R37" s="200" t="s">
        <v>12</v>
      </c>
      <c r="S37" s="200"/>
      <c r="T37" s="200"/>
      <c r="U37" s="200"/>
      <c r="V37" s="200"/>
      <c r="W37" s="200"/>
      <c r="Z37" s="45"/>
      <c r="AA37" s="43"/>
      <c r="AB37" s="203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5"/>
    </row>
    <row r="38" spans="2:48" ht="20.25" customHeight="1" x14ac:dyDescent="0.2">
      <c r="B38" s="44"/>
      <c r="C38" s="2"/>
      <c r="D38" s="2"/>
      <c r="E38" s="2"/>
      <c r="F38" s="2"/>
      <c r="G38" s="2"/>
      <c r="H38" s="196" t="s">
        <v>27</v>
      </c>
      <c r="I38" s="196"/>
      <c r="J38" s="196"/>
      <c r="K38" s="196"/>
      <c r="L38" s="196"/>
      <c r="M38" s="196"/>
      <c r="N38" s="196"/>
      <c r="O38" s="196"/>
      <c r="P38" s="196"/>
      <c r="Q38" s="196"/>
      <c r="R38" s="31"/>
      <c r="S38" s="2"/>
      <c r="T38" s="2"/>
      <c r="U38" s="2"/>
      <c r="V38" s="2"/>
      <c r="W38" s="2"/>
      <c r="X38" s="2"/>
      <c r="Y38" s="2"/>
      <c r="Z38" s="44"/>
      <c r="AA38" s="43"/>
      <c r="AB38" s="203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5"/>
    </row>
    <row r="39" spans="2:48" ht="20.25" customHeight="1" x14ac:dyDescent="0.2">
      <c r="B39" s="45"/>
      <c r="F39" s="2"/>
      <c r="G39" s="2"/>
      <c r="H39" s="196" t="s">
        <v>28</v>
      </c>
      <c r="I39" s="196"/>
      <c r="J39" s="196"/>
      <c r="K39" s="196"/>
      <c r="L39" s="196"/>
      <c r="M39" s="196"/>
      <c r="N39" s="196"/>
      <c r="O39" s="196"/>
      <c r="P39" s="196"/>
      <c r="Q39" s="196"/>
      <c r="R39" s="31"/>
      <c r="Z39" s="45"/>
      <c r="AA39" s="43"/>
      <c r="AB39" s="203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5"/>
    </row>
    <row r="40" spans="2:48" ht="20.25" customHeight="1" thickBot="1" x14ac:dyDescent="0.25">
      <c r="B40" s="45"/>
      <c r="F40" s="2"/>
      <c r="G40" s="2"/>
      <c r="H40" s="196" t="s">
        <v>29</v>
      </c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Z40" s="45"/>
      <c r="AA40" s="43"/>
      <c r="AB40" s="203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5"/>
    </row>
    <row r="41" spans="2:48" ht="18.75" customHeight="1" x14ac:dyDescent="0.15">
      <c r="B41" s="75" t="s">
        <v>16</v>
      </c>
      <c r="C41" s="237" t="s">
        <v>17</v>
      </c>
      <c r="D41" s="238"/>
      <c r="E41" s="239"/>
      <c r="F41" s="227" t="s">
        <v>18</v>
      </c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63" t="s">
        <v>19</v>
      </c>
      <c r="S41" s="166" t="s">
        <v>20</v>
      </c>
      <c r="T41" s="240" t="s">
        <v>34</v>
      </c>
      <c r="U41" s="241"/>
      <c r="V41" s="241"/>
      <c r="W41" s="241"/>
      <c r="X41" s="241"/>
      <c r="Y41" s="242"/>
      <c r="Z41" s="56"/>
      <c r="AA41" s="43"/>
      <c r="AB41" s="203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5"/>
    </row>
    <row r="42" spans="2:48" ht="14.25" customHeight="1" x14ac:dyDescent="0.2">
      <c r="B42" s="46">
        <v>1</v>
      </c>
      <c r="C42" s="10"/>
      <c r="D42" s="11"/>
      <c r="E42" s="12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64">
        <v>4</v>
      </c>
      <c r="S42" s="113"/>
      <c r="T42" s="12"/>
      <c r="U42" s="13"/>
      <c r="V42" s="13"/>
      <c r="W42" s="13"/>
      <c r="X42" s="214"/>
      <c r="Y42" s="236"/>
      <c r="Z42" s="45"/>
      <c r="AA42" s="43"/>
      <c r="AB42" s="203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5"/>
    </row>
    <row r="43" spans="2:48" ht="14.25" customHeight="1" x14ac:dyDescent="0.2">
      <c r="B43" s="46">
        <v>2</v>
      </c>
      <c r="C43" s="10"/>
      <c r="D43" s="11"/>
      <c r="E43" s="12"/>
      <c r="F43" s="214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64">
        <v>5</v>
      </c>
      <c r="S43" s="113"/>
      <c r="T43" s="12"/>
      <c r="U43" s="13"/>
      <c r="V43" s="13"/>
      <c r="W43" s="13"/>
      <c r="X43" s="214"/>
      <c r="Y43" s="236"/>
      <c r="Z43" s="45"/>
      <c r="AA43" s="43"/>
      <c r="AB43" s="203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5"/>
    </row>
    <row r="44" spans="2:48" ht="14.25" customHeight="1" x14ac:dyDescent="0.2">
      <c r="B44" s="46">
        <v>3</v>
      </c>
      <c r="C44" s="10"/>
      <c r="D44" s="11"/>
      <c r="E44" s="12"/>
      <c r="F44" s="214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64">
        <v>6</v>
      </c>
      <c r="S44" s="113"/>
      <c r="T44" s="12"/>
      <c r="U44" s="13"/>
      <c r="V44" s="13"/>
      <c r="W44" s="13"/>
      <c r="X44" s="214"/>
      <c r="Y44" s="236"/>
      <c r="Z44" s="45"/>
      <c r="AA44" s="43"/>
      <c r="AB44" s="203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5"/>
    </row>
    <row r="45" spans="2:48" ht="14.25" customHeight="1" x14ac:dyDescent="0.2">
      <c r="B45" s="46">
        <v>4</v>
      </c>
      <c r="C45" s="10"/>
      <c r="D45" s="11"/>
      <c r="E45" s="12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64">
        <v>7</v>
      </c>
      <c r="S45" s="113"/>
      <c r="T45" s="12"/>
      <c r="U45" s="13"/>
      <c r="V45" s="13"/>
      <c r="W45" s="13"/>
      <c r="X45" s="214"/>
      <c r="Y45" s="236"/>
      <c r="Z45" s="45"/>
      <c r="AA45" s="43"/>
      <c r="AB45" s="203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5"/>
    </row>
    <row r="46" spans="2:48" ht="14.25" customHeight="1" x14ac:dyDescent="0.2">
      <c r="B46" s="46">
        <v>5</v>
      </c>
      <c r="C46" s="10"/>
      <c r="D46" s="11"/>
      <c r="E46" s="12"/>
      <c r="F46" s="21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64">
        <v>8</v>
      </c>
      <c r="S46" s="113"/>
      <c r="T46" s="12"/>
      <c r="U46" s="13"/>
      <c r="V46" s="13"/>
      <c r="W46" s="13"/>
      <c r="X46" s="214"/>
      <c r="Y46" s="236"/>
      <c r="Z46" s="45"/>
      <c r="AA46" s="43"/>
      <c r="AB46" s="203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5"/>
    </row>
    <row r="47" spans="2:48" ht="14.25" customHeight="1" x14ac:dyDescent="0.2">
      <c r="B47" s="46">
        <v>6</v>
      </c>
      <c r="C47" s="10"/>
      <c r="D47" s="11"/>
      <c r="E47" s="12"/>
      <c r="F47" s="21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64">
        <v>9</v>
      </c>
      <c r="S47" s="113"/>
      <c r="T47" s="12"/>
      <c r="U47" s="13"/>
      <c r="V47" s="13"/>
      <c r="W47" s="13"/>
      <c r="X47" s="214"/>
      <c r="Y47" s="236"/>
      <c r="Z47" s="45"/>
      <c r="AA47" s="43"/>
      <c r="AB47" s="203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5"/>
    </row>
    <row r="48" spans="2:48" ht="14.25" customHeight="1" x14ac:dyDescent="0.2">
      <c r="B48" s="46">
        <v>7</v>
      </c>
      <c r="C48" s="10"/>
      <c r="D48" s="11"/>
      <c r="E48" s="12"/>
      <c r="F48" s="21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64">
        <v>10</v>
      </c>
      <c r="S48" s="113"/>
      <c r="T48" s="12"/>
      <c r="U48" s="13"/>
      <c r="V48" s="13"/>
      <c r="W48" s="13"/>
      <c r="X48" s="214"/>
      <c r="Y48" s="236"/>
      <c r="Z48" s="45"/>
      <c r="AA48" s="43"/>
      <c r="AB48" s="203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5"/>
    </row>
    <row r="49" spans="2:48" ht="14.25" customHeight="1" x14ac:dyDescent="0.2">
      <c r="B49" s="46">
        <v>8</v>
      </c>
      <c r="C49" s="10"/>
      <c r="D49" s="11"/>
      <c r="E49" s="12"/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64">
        <v>11</v>
      </c>
      <c r="S49" s="113"/>
      <c r="T49" s="12"/>
      <c r="U49" s="13"/>
      <c r="V49" s="13"/>
      <c r="W49" s="13"/>
      <c r="X49" s="214"/>
      <c r="Y49" s="236"/>
      <c r="Z49" s="45"/>
      <c r="AA49" s="43"/>
      <c r="AB49" s="203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5"/>
    </row>
    <row r="50" spans="2:48" ht="14.25" customHeight="1" x14ac:dyDescent="0.2">
      <c r="B50" s="46">
        <v>9</v>
      </c>
      <c r="C50" s="10"/>
      <c r="D50" s="11"/>
      <c r="E50" s="12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64">
        <v>12</v>
      </c>
      <c r="S50" s="113"/>
      <c r="T50" s="12"/>
      <c r="U50" s="13"/>
      <c r="V50" s="13"/>
      <c r="W50" s="13"/>
      <c r="X50" s="214"/>
      <c r="Y50" s="236"/>
      <c r="Z50" s="45"/>
      <c r="AA50" s="43"/>
      <c r="AB50" s="203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5"/>
    </row>
    <row r="51" spans="2:48" ht="14.25" customHeight="1" x14ac:dyDescent="0.2">
      <c r="B51" s="46">
        <v>10</v>
      </c>
      <c r="C51" s="10"/>
      <c r="D51" s="11"/>
      <c r="E51" s="12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64">
        <v>13</v>
      </c>
      <c r="S51" s="113"/>
      <c r="T51" s="12"/>
      <c r="U51" s="13"/>
      <c r="V51" s="13"/>
      <c r="W51" s="13"/>
      <c r="X51" s="214"/>
      <c r="Y51" s="236"/>
      <c r="Z51" s="45"/>
      <c r="AA51" s="43"/>
      <c r="AB51" s="203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5"/>
    </row>
    <row r="52" spans="2:48" ht="14.25" customHeight="1" x14ac:dyDescent="0.2">
      <c r="B52" s="46">
        <v>11</v>
      </c>
      <c r="C52" s="10"/>
      <c r="D52" s="11"/>
      <c r="E52" s="12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64">
        <v>14</v>
      </c>
      <c r="S52" s="113"/>
      <c r="T52" s="12"/>
      <c r="U52" s="13"/>
      <c r="V52" s="13"/>
      <c r="W52" s="13"/>
      <c r="X52" s="214"/>
      <c r="Y52" s="236"/>
      <c r="Z52" s="45"/>
      <c r="AA52" s="43"/>
      <c r="AB52" s="203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5"/>
    </row>
    <row r="53" spans="2:48" ht="14.25" customHeight="1" x14ac:dyDescent="0.2">
      <c r="B53" s="46">
        <v>12</v>
      </c>
      <c r="C53" s="10"/>
      <c r="D53" s="11"/>
      <c r="E53" s="12"/>
      <c r="F53" s="214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64">
        <v>15</v>
      </c>
      <c r="S53" s="113"/>
      <c r="T53" s="12"/>
      <c r="U53" s="13"/>
      <c r="V53" s="13"/>
      <c r="W53" s="13"/>
      <c r="X53" s="214"/>
      <c r="Y53" s="236"/>
      <c r="Z53" s="45"/>
      <c r="AA53" s="43"/>
      <c r="AB53" s="203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5"/>
    </row>
    <row r="54" spans="2:48" ht="14.25" customHeight="1" thickBot="1" x14ac:dyDescent="0.25">
      <c r="B54" s="46">
        <v>13</v>
      </c>
      <c r="C54" s="10"/>
      <c r="D54" s="11"/>
      <c r="E54" s="12"/>
      <c r="F54" s="214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64">
        <v>16</v>
      </c>
      <c r="S54" s="113"/>
      <c r="T54" s="12"/>
      <c r="U54" s="13"/>
      <c r="V54" s="13"/>
      <c r="W54" s="13"/>
      <c r="X54" s="214"/>
      <c r="Y54" s="236"/>
      <c r="Z54" s="45"/>
      <c r="AA54" s="43"/>
      <c r="AB54" s="197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9"/>
    </row>
    <row r="55" spans="2:48" ht="14.25" customHeight="1" x14ac:dyDescent="0.2">
      <c r="B55" s="46">
        <v>14</v>
      </c>
      <c r="C55" s="10"/>
      <c r="D55" s="11"/>
      <c r="E55" s="12"/>
      <c r="F55" s="214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64">
        <v>17</v>
      </c>
      <c r="S55" s="113"/>
      <c r="T55" s="12"/>
      <c r="U55" s="13"/>
      <c r="V55" s="13"/>
      <c r="W55" s="13"/>
      <c r="X55" s="214"/>
      <c r="Y55" s="236"/>
      <c r="Z55" s="45"/>
      <c r="AA55" s="57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5"/>
    </row>
    <row r="56" spans="2:48" ht="14.25" customHeight="1" x14ac:dyDescent="0.2">
      <c r="B56" s="46">
        <v>15</v>
      </c>
      <c r="C56" s="10"/>
      <c r="D56" s="11"/>
      <c r="E56" s="12"/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64">
        <v>18</v>
      </c>
      <c r="S56" s="113"/>
      <c r="T56" s="12"/>
      <c r="U56" s="13"/>
      <c r="V56" s="13"/>
      <c r="W56" s="13"/>
      <c r="X56" s="214"/>
      <c r="Y56" s="236"/>
      <c r="Z56" s="45"/>
      <c r="AA56" s="57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5"/>
    </row>
    <row r="57" spans="2:48" ht="14.25" customHeight="1" x14ac:dyDescent="0.2">
      <c r="B57" s="46">
        <v>16</v>
      </c>
      <c r="C57" s="10"/>
      <c r="D57" s="11"/>
      <c r="E57" s="12"/>
      <c r="F57" s="214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64">
        <v>19</v>
      </c>
      <c r="S57" s="113"/>
      <c r="T57" s="12"/>
      <c r="U57" s="13"/>
      <c r="V57" s="13"/>
      <c r="W57" s="13"/>
      <c r="X57" s="214"/>
      <c r="Y57" s="236"/>
      <c r="Z57" s="45"/>
      <c r="AA57" s="57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5"/>
    </row>
    <row r="58" spans="2:48" ht="14.25" customHeight="1" x14ac:dyDescent="0.2">
      <c r="B58" s="46">
        <v>17</v>
      </c>
      <c r="C58" s="10"/>
      <c r="D58" s="11"/>
      <c r="E58" s="12"/>
      <c r="F58" s="214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64">
        <v>20</v>
      </c>
      <c r="S58" s="113"/>
      <c r="T58" s="12"/>
      <c r="U58" s="13"/>
      <c r="V58" s="13"/>
      <c r="W58" s="13"/>
      <c r="X58" s="214"/>
      <c r="Y58" s="236"/>
      <c r="Z58" s="45"/>
      <c r="AA58" s="57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</row>
    <row r="59" spans="2:48" ht="14.25" customHeight="1" thickBot="1" x14ac:dyDescent="0.25">
      <c r="B59" s="159">
        <v>18</v>
      </c>
      <c r="C59" s="160"/>
      <c r="D59" s="161"/>
      <c r="E59" s="162"/>
      <c r="F59" s="255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163">
        <v>21</v>
      </c>
      <c r="S59" s="167"/>
      <c r="T59" s="162"/>
      <c r="U59" s="164"/>
      <c r="V59" s="164"/>
      <c r="W59" s="164"/>
      <c r="X59" s="255"/>
      <c r="Y59" s="256"/>
      <c r="Z59" s="45"/>
      <c r="AA59" s="57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</row>
    <row r="60" spans="2:48" ht="15" customHeight="1" x14ac:dyDescent="0.2">
      <c r="B60" s="230" t="s">
        <v>22</v>
      </c>
      <c r="C60" s="231"/>
      <c r="D60" s="231"/>
      <c r="E60" s="231"/>
      <c r="F60" s="231"/>
      <c r="G60" s="231"/>
      <c r="H60" s="232"/>
      <c r="I60" s="78"/>
      <c r="J60" s="68"/>
      <c r="K60" s="69"/>
      <c r="L60" s="227"/>
      <c r="M60" s="192"/>
      <c r="N60" s="192"/>
      <c r="O60" s="192"/>
      <c r="P60" s="192"/>
      <c r="Q60" s="192"/>
      <c r="R60" s="192"/>
      <c r="S60" s="192"/>
      <c r="T60" s="192"/>
      <c r="U60" s="228"/>
      <c r="V60" s="82"/>
      <c r="W60" s="70"/>
      <c r="X60" s="227"/>
      <c r="Y60" s="228"/>
      <c r="Z60" s="45"/>
      <c r="AA60" s="57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5"/>
    </row>
    <row r="61" spans="2:48" ht="15" customHeight="1" thickBot="1" x14ac:dyDescent="0.25">
      <c r="B61" s="257" t="s">
        <v>23</v>
      </c>
      <c r="C61" s="206"/>
      <c r="D61" s="206"/>
      <c r="E61" s="206"/>
      <c r="F61" s="206"/>
      <c r="G61" s="206"/>
      <c r="H61" s="258"/>
      <c r="I61" s="168"/>
      <c r="J61" s="169"/>
      <c r="K61" s="170"/>
      <c r="L61" s="223"/>
      <c r="M61" s="198"/>
      <c r="N61" s="198"/>
      <c r="O61" s="198"/>
      <c r="P61" s="198"/>
      <c r="Q61" s="198"/>
      <c r="R61" s="198"/>
      <c r="S61" s="198"/>
      <c r="T61" s="198"/>
      <c r="U61" s="199"/>
      <c r="V61" s="171"/>
      <c r="W61" s="88"/>
      <c r="X61" s="223"/>
      <c r="Y61" s="199"/>
      <c r="Z61" s="45"/>
      <c r="AA61" s="57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5"/>
    </row>
    <row r="62" spans="2:48" ht="3" customHeight="1" x14ac:dyDescent="0.2">
      <c r="B62" s="47"/>
      <c r="C62" s="31"/>
      <c r="D62" s="31"/>
      <c r="E62" s="31"/>
      <c r="F62" s="31"/>
      <c r="G62" s="31"/>
      <c r="H62" s="31"/>
      <c r="I62" s="2"/>
      <c r="J62" s="2"/>
      <c r="K62" s="2"/>
      <c r="L62" s="2"/>
      <c r="M62" s="165"/>
      <c r="N62" s="165"/>
      <c r="O62" s="165"/>
      <c r="P62" s="165"/>
      <c r="Q62" s="165"/>
      <c r="R62" s="165"/>
      <c r="S62" s="165"/>
      <c r="T62" s="165"/>
      <c r="U62" s="165"/>
      <c r="Z62" s="45"/>
      <c r="AA62" s="57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5"/>
    </row>
    <row r="63" spans="2:48" ht="15.75" customHeight="1" x14ac:dyDescent="0.2">
      <c r="B63" s="244" t="s">
        <v>37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"/>
      <c r="Z63" s="44"/>
      <c r="AA63" s="57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5"/>
    </row>
    <row r="64" spans="2:48" ht="15.75" customHeight="1" x14ac:dyDescent="0.2">
      <c r="B64" s="244" t="s">
        <v>38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"/>
      <c r="Z64" s="44"/>
      <c r="AA64" s="57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5"/>
    </row>
    <row r="65" spans="2:48" ht="15.75" customHeight="1" x14ac:dyDescent="0.2">
      <c r="B65" s="244" t="s">
        <v>39</v>
      </c>
      <c r="C65" s="212"/>
      <c r="D65" s="212"/>
      <c r="E65" s="212"/>
      <c r="F65" s="212"/>
      <c r="G65" s="212"/>
      <c r="H65" s="212"/>
      <c r="I65" s="212"/>
      <c r="J65" s="212"/>
      <c r="K65" s="212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"/>
      <c r="Z65" s="44"/>
      <c r="AA65" s="57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5"/>
    </row>
    <row r="66" spans="2:48" ht="15.75" customHeight="1" x14ac:dyDescent="0.2">
      <c r="B66" s="244" t="s">
        <v>40</v>
      </c>
      <c r="C66" s="212"/>
      <c r="D66" s="212"/>
      <c r="E66" s="212"/>
      <c r="F66" s="212"/>
      <c r="G66" s="212"/>
      <c r="H66" s="212"/>
      <c r="I66" s="212"/>
      <c r="J66" s="212"/>
      <c r="K66" s="212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Z66" s="45"/>
      <c r="AA66" s="57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5"/>
    </row>
    <row r="67" spans="2:48" ht="4.5" customHeight="1" thickBot="1" x14ac:dyDescent="0.25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Z67" s="45"/>
      <c r="AA67" s="57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5"/>
    </row>
    <row r="68" spans="2:48" ht="4.5" customHeight="1" x14ac:dyDescent="0.2">
      <c r="B68" s="4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Y68" s="37"/>
      <c r="Z68" s="45"/>
      <c r="AA68" s="57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5"/>
    </row>
    <row r="69" spans="2:48" ht="20.25" customHeight="1" x14ac:dyDescent="0.2">
      <c r="B69" s="245" t="s">
        <v>41</v>
      </c>
      <c r="C69" s="246"/>
      <c r="D69" s="246"/>
      <c r="E69" s="246"/>
      <c r="F69" s="246"/>
      <c r="G69" s="246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Z69" s="45"/>
      <c r="AA69" s="57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5"/>
    </row>
    <row r="70" spans="2:48" ht="20.25" customHeight="1" x14ac:dyDescent="0.2">
      <c r="B70" s="247" t="s">
        <v>42</v>
      </c>
      <c r="C70" s="248"/>
      <c r="D70" s="248"/>
      <c r="E70" s="248"/>
      <c r="F70" s="248"/>
      <c r="G70" s="248"/>
      <c r="H70" s="259"/>
      <c r="I70" s="259"/>
      <c r="J70" s="259"/>
      <c r="K70" s="259"/>
      <c r="L70" s="259"/>
      <c r="M70" s="259"/>
      <c r="N70" s="259"/>
      <c r="O70" s="243" t="s">
        <v>43</v>
      </c>
      <c r="P70" s="243"/>
      <c r="Q70" s="243"/>
      <c r="R70" s="243"/>
      <c r="S70" s="215"/>
      <c r="T70" s="215"/>
      <c r="U70" s="215"/>
      <c r="V70" s="215"/>
      <c r="W70" s="215"/>
      <c r="X70" s="215"/>
      <c r="Z70" s="45"/>
      <c r="AA70" s="57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5"/>
    </row>
    <row r="71" spans="2:48" ht="3.75" customHeight="1" x14ac:dyDescent="0.2">
      <c r="B71" s="4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30"/>
      <c r="Z71" s="45"/>
      <c r="AA71" s="57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5"/>
    </row>
    <row r="72" spans="2:48" ht="19" customHeight="1" thickBot="1" x14ac:dyDescent="0.25"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3"/>
      <c r="Z72" s="50"/>
      <c r="AA72" s="5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9"/>
    </row>
    <row r="77" spans="2:48" ht="4.5" customHeight="1" x14ac:dyDescent="0.2"/>
    <row r="79" spans="2:48" ht="4.5" customHeight="1" x14ac:dyDescent="0.2"/>
    <row r="81" ht="4.5" customHeight="1" x14ac:dyDescent="0.2"/>
  </sheetData>
  <mergeCells count="140">
    <mergeCell ref="L66:X66"/>
    <mergeCell ref="B69:G69"/>
    <mergeCell ref="H69:X69"/>
    <mergeCell ref="B70:G70"/>
    <mergeCell ref="H70:N70"/>
    <mergeCell ref="O70:R70"/>
    <mergeCell ref="S70:X70"/>
    <mergeCell ref="B63:K63"/>
    <mergeCell ref="L63:X63"/>
    <mergeCell ref="B64:K64"/>
    <mergeCell ref="L64:X64"/>
    <mergeCell ref="B65:K65"/>
    <mergeCell ref="L65:X65"/>
    <mergeCell ref="AB55:AV72"/>
    <mergeCell ref="F56:Q56"/>
    <mergeCell ref="X56:Y56"/>
    <mergeCell ref="F57:Q57"/>
    <mergeCell ref="X57:Y57"/>
    <mergeCell ref="F58:Q58"/>
    <mergeCell ref="X58:Y58"/>
    <mergeCell ref="F59:Q59"/>
    <mergeCell ref="F52:Q52"/>
    <mergeCell ref="X52:Y52"/>
    <mergeCell ref="F53:Q53"/>
    <mergeCell ref="X53:Y53"/>
    <mergeCell ref="F54:Q54"/>
    <mergeCell ref="X54:Y54"/>
    <mergeCell ref="X59:Y59"/>
    <mergeCell ref="B60:H60"/>
    <mergeCell ref="L60:U60"/>
    <mergeCell ref="X60:Y60"/>
    <mergeCell ref="B61:H61"/>
    <mergeCell ref="L61:U61"/>
    <mergeCell ref="X61:Y61"/>
    <mergeCell ref="F55:Q55"/>
    <mergeCell ref="X55:Y55"/>
    <mergeCell ref="B66:K66"/>
    <mergeCell ref="F49:Q49"/>
    <mergeCell ref="X49:Y49"/>
    <mergeCell ref="F50:Q50"/>
    <mergeCell ref="X50:Y50"/>
    <mergeCell ref="F51:Q51"/>
    <mergeCell ref="X51:Y51"/>
    <mergeCell ref="F46:Q46"/>
    <mergeCell ref="X46:Y46"/>
    <mergeCell ref="F47:Q47"/>
    <mergeCell ref="X47:Y47"/>
    <mergeCell ref="F48:Q48"/>
    <mergeCell ref="X48:Y48"/>
    <mergeCell ref="F43:Q43"/>
    <mergeCell ref="X43:Y43"/>
    <mergeCell ref="F44:Q44"/>
    <mergeCell ref="X44:Y44"/>
    <mergeCell ref="F45:Q45"/>
    <mergeCell ref="X45:Y45"/>
    <mergeCell ref="H40:R40"/>
    <mergeCell ref="C41:E41"/>
    <mergeCell ref="F41:Q41"/>
    <mergeCell ref="T41:Y41"/>
    <mergeCell ref="F42:Q42"/>
    <mergeCell ref="X42:Y42"/>
    <mergeCell ref="B36:F36"/>
    <mergeCell ref="G36:X36"/>
    <mergeCell ref="B37:G37"/>
    <mergeCell ref="R37:W37"/>
    <mergeCell ref="H38:Q38"/>
    <mergeCell ref="H39:Q39"/>
    <mergeCell ref="F32:Q32"/>
    <mergeCell ref="X32:Y32"/>
    <mergeCell ref="B33:H33"/>
    <mergeCell ref="L33:U33"/>
    <mergeCell ref="X33:Y33"/>
    <mergeCell ref="B34:H34"/>
    <mergeCell ref="L34:U34"/>
    <mergeCell ref="X34:Y34"/>
    <mergeCell ref="F30:Q30"/>
    <mergeCell ref="X30:Y30"/>
    <mergeCell ref="F31:Q31"/>
    <mergeCell ref="X31:Y31"/>
    <mergeCell ref="F26:Q26"/>
    <mergeCell ref="X26:Y26"/>
    <mergeCell ref="F27:Q27"/>
    <mergeCell ref="X27:Y27"/>
    <mergeCell ref="F28:Q28"/>
    <mergeCell ref="X28:Y28"/>
    <mergeCell ref="X25:Y25"/>
    <mergeCell ref="F20:Q20"/>
    <mergeCell ref="X20:Y20"/>
    <mergeCell ref="F21:Q21"/>
    <mergeCell ref="X21:Y21"/>
    <mergeCell ref="F22:Q22"/>
    <mergeCell ref="X22:Y22"/>
    <mergeCell ref="F29:Q29"/>
    <mergeCell ref="X29:Y29"/>
    <mergeCell ref="B10:H10"/>
    <mergeCell ref="R10:W10"/>
    <mergeCell ref="AB10:AV54"/>
    <mergeCell ref="H11:Q11"/>
    <mergeCell ref="H12:Q12"/>
    <mergeCell ref="H13:R13"/>
    <mergeCell ref="C14:E14"/>
    <mergeCell ref="F17:Q17"/>
    <mergeCell ref="X17:Y17"/>
    <mergeCell ref="F18:Q18"/>
    <mergeCell ref="X18:Y18"/>
    <mergeCell ref="F19:Q19"/>
    <mergeCell ref="X19:Y19"/>
    <mergeCell ref="F14:Q14"/>
    <mergeCell ref="T14:Y14"/>
    <mergeCell ref="F15:Q15"/>
    <mergeCell ref="X15:Y15"/>
    <mergeCell ref="F16:Q16"/>
    <mergeCell ref="X16:Y16"/>
    <mergeCell ref="F23:Q23"/>
    <mergeCell ref="X23:Y23"/>
    <mergeCell ref="F24:Q24"/>
    <mergeCell ref="X24:Y24"/>
    <mergeCell ref="F25:Q25"/>
    <mergeCell ref="B6:F6"/>
    <mergeCell ref="G6:N6"/>
    <mergeCell ref="P6:Q6"/>
    <mergeCell ref="R6:AB6"/>
    <mergeCell ref="AE6:AH6"/>
    <mergeCell ref="AI6:AM6"/>
    <mergeCell ref="AN6:AQ6"/>
    <mergeCell ref="AR6:AU6"/>
    <mergeCell ref="B9:F9"/>
    <mergeCell ref="G9:X9"/>
    <mergeCell ref="AB9:AV9"/>
    <mergeCell ref="B2:E3"/>
    <mergeCell ref="F2:X3"/>
    <mergeCell ref="AA2:AD3"/>
    <mergeCell ref="AE2:AV3"/>
    <mergeCell ref="B5:F5"/>
    <mergeCell ref="G5:N5"/>
    <mergeCell ref="P5:Q5"/>
    <mergeCell ref="R5:T5"/>
    <mergeCell ref="W5:AB5"/>
    <mergeCell ref="AE5:AH5"/>
    <mergeCell ref="AI5:AT5"/>
  </mergeCells>
  <phoneticPr fontId="3"/>
  <printOptions horizontalCentered="1" verticalCentered="1"/>
  <pageMargins left="0.23622047244094491" right="0.19685039370078741" top="0.43307086614173229" bottom="0.31496062992125984" header="0.19685039370078741" footer="0"/>
  <pageSetup paperSize="9" scale="82" orientation="portrait" r:id="rId1"/>
  <headerFooter scaleWithDoc="0">
    <oddHeader>&amp;L&amp;8丹波市
中体連&amp;C&amp;"HGP創英ﾌﾟﾚｾﾞﾝｽEB,ｴｸｽﾄﾗﾎﾞｰﾙﾄﾞ"&amp;16OFFICIAL SCORESHEET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データベース</vt:lpstr>
      <vt:lpstr>印刷基礎データ</vt:lpstr>
      <vt:lpstr>スコアシート (15人印刷用)</vt:lpstr>
      <vt:lpstr>スコアシート (18人印刷用) </vt:lpstr>
      <vt:lpstr>空スコアシート (登録15人)</vt:lpstr>
      <vt:lpstr>空スコアシート (登録18人)</vt:lpstr>
      <vt:lpstr>'スコアシート (15人印刷用)'!Print_Area</vt:lpstr>
      <vt:lpstr>'スコアシート (18人印刷用) '!Print_Area</vt:lpstr>
      <vt:lpstr>'空スコアシート (登録15人)'!Print_Area</vt:lpstr>
      <vt:lpstr>'空スコアシート (登録18人)'!Print_Area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蘆田洋彰</dc:creator>
  <cp:lastModifiedBy>剛人 安岡</cp:lastModifiedBy>
  <cp:lastPrinted>2022-11-15T12:41:30Z</cp:lastPrinted>
  <dcterms:created xsi:type="dcterms:W3CDTF">2019-04-26T06:04:13Z</dcterms:created>
  <dcterms:modified xsi:type="dcterms:W3CDTF">2023-12-01T22:42:19Z</dcterms:modified>
</cp:coreProperties>
</file>